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Экономическая группа\Рабочие документы\Стандарты раскрытия информации\2022\Раскрытие  1 июня 2022\На отправку\"/>
    </mc:Choice>
  </mc:AlternateContent>
  <xr:revisionPtr revIDLastSave="0" documentId="13_ncr:1_{F9B176E2-37F1-4CD5-ACB6-F07D09EE23A4}" xr6:coauthVersionLast="47" xr6:coauthVersionMax="47" xr10:uidLastSave="{00000000-0000-0000-0000-000000000000}"/>
  <bookViews>
    <workbookView xWindow="-120" yWindow="-120" windowWidth="29040" windowHeight="15840" tabRatio="749" firstSheet="2" activeTab="2" xr2:uid="{00000000-000D-0000-FFFF-FFFF00000000}"/>
  </bookViews>
  <sheets>
    <sheet name="Об инвест программе 2019" sheetId="4" state="hidden" r:id="rId1"/>
    <sheet name="Об инвест программе 2020" sheetId="5" state="hidden" r:id="rId2"/>
    <sheet name="Об инвест программе 2021" sheetId="6" r:id="rId3"/>
  </sheets>
  <externalReferences>
    <externalReference r:id="rId4"/>
    <externalReference r:id="rId5"/>
  </externalReferences>
  <definedNames>
    <definedName name="_xlnm._FilterDatabase" localSheetId="0" hidden="1">'Об инвест программе 2019'!$A$22:$CU$50</definedName>
    <definedName name="_xlnm._FilterDatabase" localSheetId="1" hidden="1">'Об инвест программе 2020'!$A$22:$CU$44</definedName>
    <definedName name="_xlnm._FilterDatabase" localSheetId="2" hidden="1">'Об инвест программе 2021'!$A$22:$CU$44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X31" i="5" l="1"/>
  <c r="BX32" i="5"/>
  <c r="BX29" i="5"/>
  <c r="BX28" i="5"/>
  <c r="BJ35" i="5"/>
  <c r="BJ43" i="5"/>
  <c r="BJ42" i="5"/>
  <c r="BJ41" i="5"/>
  <c r="BJ44" i="5"/>
  <c r="BJ40" i="5"/>
  <c r="BJ39" i="5"/>
  <c r="BJ38" i="5"/>
  <c r="BJ37" i="5"/>
  <c r="BJ36" i="5"/>
  <c r="BJ34" i="5"/>
  <c r="BJ33" i="5"/>
  <c r="BJ32" i="5"/>
  <c r="BJ31" i="5"/>
  <c r="BJ30" i="5"/>
  <c r="BJ29" i="5"/>
  <c r="BJ28" i="5"/>
  <c r="BJ27" i="5"/>
  <c r="BJ26" i="5"/>
  <c r="BJ25" i="5"/>
  <c r="BJ24" i="5"/>
  <c r="BJ23" i="5"/>
  <c r="BJ49" i="4" l="1"/>
  <c r="BX49" i="4"/>
  <c r="BJ50" i="4"/>
  <c r="BX50" i="4"/>
  <c r="BX33" i="4"/>
  <c r="BJ33" i="4"/>
  <c r="BX48" i="4"/>
  <c r="BJ48" i="4"/>
  <c r="BX47" i="4"/>
  <c r="BJ47" i="4"/>
  <c r="BX46" i="4"/>
  <c r="BJ46" i="4"/>
  <c r="BX45" i="4"/>
  <c r="BJ45" i="4"/>
  <c r="BX44" i="4"/>
  <c r="BJ44" i="4"/>
  <c r="BX43" i="4"/>
  <c r="BJ43" i="4"/>
  <c r="BX42" i="4"/>
  <c r="BJ42" i="4"/>
  <c r="BX41" i="4"/>
  <c r="BJ41" i="4"/>
  <c r="BX40" i="4"/>
  <c r="BJ40" i="4"/>
  <c r="BX39" i="4"/>
  <c r="BJ39" i="4"/>
  <c r="BX38" i="4"/>
  <c r="BJ38" i="4"/>
  <c r="BX37" i="4"/>
  <c r="BJ37" i="4"/>
  <c r="BX36" i="4"/>
  <c r="BJ36" i="4"/>
  <c r="BX35" i="4"/>
  <c r="BJ35" i="4"/>
  <c r="BX34" i="4"/>
  <c r="BJ34" i="4"/>
  <c r="BX32" i="4"/>
  <c r="BJ32" i="4"/>
  <c r="BX31" i="4"/>
  <c r="BJ31" i="4"/>
  <c r="BX30" i="4"/>
  <c r="BJ30" i="4"/>
  <c r="BX29" i="4"/>
  <c r="BJ29" i="4"/>
  <c r="BX28" i="4"/>
  <c r="BJ28" i="4"/>
  <c r="BX27" i="4"/>
  <c r="BJ27" i="4"/>
  <c r="BX26" i="4"/>
  <c r="BJ26" i="4"/>
  <c r="BX25" i="4"/>
  <c r="BJ25" i="4"/>
  <c r="BJ24" i="4"/>
  <c r="BX24" i="4"/>
  <c r="BX23" i="4"/>
  <c r="BJ23" i="4"/>
</calcChain>
</file>

<file path=xl/sharedStrings.xml><?xml version="1.0" encoding="utf-8"?>
<sst xmlns="http://schemas.openxmlformats.org/spreadsheetml/2006/main" count="526" uniqueCount="77">
  <si>
    <t>Приложение № 2</t>
  </si>
  <si>
    <t>к приказу ФАС России</t>
  </si>
  <si>
    <t>Раскрытие информации</t>
  </si>
  <si>
    <t>об инвестиционных программах производителей электрической энергии</t>
  </si>
  <si>
    <t>Наименование организации с указанием местонахождения и реквизитов</t>
  </si>
  <si>
    <t>Наименование</t>
  </si>
  <si>
    <t>Дата</t>
  </si>
  <si>
    <t>Цели</t>
  </si>
  <si>
    <t>Информация об использовании инвестиционных</t>
  </si>
  <si>
    <t>инвестиционной</t>
  </si>
  <si>
    <t>утверж-</t>
  </si>
  <si>
    <t>органа исполнительной</t>
  </si>
  <si>
    <t>средств за отчетный год</t>
  </si>
  <si>
    <t>программы, сроки начала</t>
  </si>
  <si>
    <t>дения</t>
  </si>
  <si>
    <t>программы</t>
  </si>
  <si>
    <t>власти, утвердившего</t>
  </si>
  <si>
    <t>Сведения об</t>
  </si>
  <si>
    <t>Источник</t>
  </si>
  <si>
    <t>и окончания реализации</t>
  </si>
  <si>
    <t>инвести-</t>
  </si>
  <si>
    <t>инвестиционную</t>
  </si>
  <si>
    <t>мероприятия</t>
  </si>
  <si>
    <t>использовании</t>
  </si>
  <si>
    <t>финансирования</t>
  </si>
  <si>
    <t>инвестиционной программы</t>
  </si>
  <si>
    <t>ционной</t>
  </si>
  <si>
    <t xml:space="preserve"> программу</t>
  </si>
  <si>
    <t>инвестицион-</t>
  </si>
  <si>
    <t>ных средств</t>
  </si>
  <si>
    <t>за отчетный</t>
  </si>
  <si>
    <t>год (тыс. руб.)</t>
  </si>
  <si>
    <t>1</t>
  </si>
  <si>
    <t>2</t>
  </si>
  <si>
    <t>3</t>
  </si>
  <si>
    <t>4</t>
  </si>
  <si>
    <t>5</t>
  </si>
  <si>
    <t>6</t>
  </si>
  <si>
    <t>7</t>
  </si>
  <si>
    <t>Департамент строительства, жилищно-коммунального хозяйства, энергетики и транспорта НАО</t>
  </si>
  <si>
    <t>реконструкция</t>
  </si>
  <si>
    <t>строительство</t>
  </si>
  <si>
    <t>оборудование</t>
  </si>
  <si>
    <t>амортизация</t>
  </si>
  <si>
    <t>спецтехника и автотранспорт</t>
  </si>
  <si>
    <t>от 08.10 2014 г. № 631/14</t>
  </si>
  <si>
    <t>ГУП НАО "Нарьян-Марская электростанция"; 01.01.2019-31.12.2021</t>
  </si>
  <si>
    <t>25.09.2018 № 269-р</t>
  </si>
  <si>
    <t>ГУП НАО "Нарьян-Марская электростанция"; 01.01.2020-31.12.2020</t>
  </si>
  <si>
    <t>01.12.2020 № 505-р</t>
  </si>
  <si>
    <t>модернизация</t>
  </si>
  <si>
    <t>ГУП НАО "Нарьян-Марская электростанция"; 01.01.2021-31.12.2021</t>
  </si>
  <si>
    <t>26.04.2021 № 140-р</t>
  </si>
  <si>
    <t>Модернизация "Производственно-бытового здания" в части электроосвещения 220 В</t>
  </si>
  <si>
    <t>Трансформаторная подстанция ТП №51 "Налоговая". Модернизация оборудования РУ 6 кВ, (проектирование, строительство)</t>
  </si>
  <si>
    <t>Трансформаторная подстанция ТП-21 "Старая Арктика". Модернизация оборудования РУ-0,4 кВ (проектирование, строительство)</t>
  </si>
  <si>
    <t>Модернизация ДГ – 6 (ДГУ 11Д100) на ДГУ установленной мощности 1,82 МВт»</t>
  </si>
  <si>
    <t xml:space="preserve">реконструкция </t>
  </si>
  <si>
    <t xml:space="preserve">Реконструкция здания Электростанции (Распределительное устройство, пристройка к РУ-6 кВ, распределительное устройство 6 кВ) </t>
  </si>
  <si>
    <t>Реконструкция здания Электростанции (Котельная)</t>
  </si>
  <si>
    <t>Реконструкция газопровода выс. Давления (наружный) 2003г.(Строительство газопровода от ГРС 1 до НМЭС)</t>
  </si>
  <si>
    <t xml:space="preserve">Реконструкция Административного здания </t>
  </si>
  <si>
    <t>Резервуар горизонтальный стальной для подачи дизельного топлива на ДГУ (ПСД, СМР)</t>
  </si>
  <si>
    <t>Строительство КЛ 0,4 кВ от ТП-8 и ТП-18 до Ясли сад в г. Нарьян-Мар, по адресу ул. Ленина д. 48 А</t>
  </si>
  <si>
    <t>Кабельная линия 6 кВ от Воздушной линии 6 кВ до ТП 57 "Геолог" (строительство)</t>
  </si>
  <si>
    <t>Трансформаторная подстанция в районе Лесозаводского кладбища (проектирование и строительство)</t>
  </si>
  <si>
    <t>Воздушные линии изолированные 0,4 кВ от ТП №75, фидер "Нефтяников, 18" (Проектирование)</t>
  </si>
  <si>
    <t xml:space="preserve">Кабельная линия 6 кВ от ТП 50 "Виладж" до ТП 49/1 "Пер. Ленинградский" (Проектирование) </t>
  </si>
  <si>
    <t>Строительство трансформаторной подстанции ТП-47 "Овощехронилище"</t>
  </si>
  <si>
    <t>Строительство противотаранного устройства при въезде на территорию предприятия</t>
  </si>
  <si>
    <t>Проектирование цеха по ремонту и исвытаниям силовых трансформаторов</t>
  </si>
  <si>
    <t>Установка камер видеонаблюдения в машинном зале ТМЦ</t>
  </si>
  <si>
    <t>Установка камер видеонаблюдения на ДККС</t>
  </si>
  <si>
    <t>Приспособления и средства малой механизации</t>
  </si>
  <si>
    <t>Приборы и измерительная аппаратура</t>
  </si>
  <si>
    <t>Оргтехника, компьютерная техника, мебель</t>
  </si>
  <si>
    <t>Мезонин на основе колонн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</si>
</sst>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2" fontId="3" fillId="0" borderId="9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wrapText="1"/>
    </xf>
    <xf numFmtId="4" fontId="3" fillId="0" borderId="9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left" wrapText="1"/>
    </xf>
    <xf numFmtId="164" fontId="3" fillId="0" borderId="9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left" wrapText="1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" fontId="3" fillId="0" borderId="9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2" fontId="3" fillId="0" borderId="9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" fontId="3" fillId="0" borderId="9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&#1069;&#1082;&#1086;&#1085;&#1086;&#1084;&#1080;&#1095;&#1077;&#1089;&#1082;&#1072;&#1103;%20&#1075;&#1088;&#1091;&#1087;&#1087;&#1072;\&#1056;&#1072;&#1073;&#1086;&#1095;&#1080;&#1077;%20&#1076;&#1086;&#1082;&#1091;&#1084;&#1077;&#1085;&#1090;&#1099;\&#1055;&#1088;&#1086;&#1075;&#1088;&#1072;&#1084;&#1084;&#1072;%20&#1076;&#1077;&#1103;&#1090;&#1077;&#1083;&#1100;&#1085;&#1086;&#1089;&#1090;&#1080;%20&#1087;&#1088;&#1077;&#1076;&#1087;&#1088;&#1080;&#1103;&#1090;&#1080;&#1103;\&#1055;&#1088;&#1086;&#1075;&#1088;&#1072;&#1084;&#1084;&#1072;%20&#1076;&#1077;&#1103;&#1090;&#1077;&#1083;&#1100;&#1085;&#1086;&#1089;&#1090;&#1080;%202019\&#1048;&#1085;&#1074;&#1077;&#1089;&#1090;&#1080;&#1094;&#1080;&#1086;&#1085;&#1085;&#1072;&#1103;%20&#1087;&#1088;&#1086;&#1075;&#1088;&#1072;&#1084;&#1084;&#1072;%202019\&#1053;&#1052;&#1069;&#1057;%20&#1048;&#1085;&#1074;&#1077;&#1089;&#1090;&#1080;&#1094;&#1080;&#1086;&#1085;&#1085;&#1072;&#1103;%20&#1087;&#1088;&#1086;&#1075;&#1088;&#1072;&#1084;&#1084;&#1072;%202019%2012.03.18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7;&#1072;&#1084;%20&#1076;&#1080;&#1088;&#1077;&#1082;&#1090;&#1086;&#1088;&#1072;\&#1048;&#1083;&#1100;&#1096;&#1072;&#1090;\2020-2022\2020-2022\&#1048;&#1085;&#1074;&#1077;&#1089;&#1090;&#1080;&#1094;&#1080;&#1086;&#1085;&#1085;&#1072;&#1103;%20&#1087;&#1088;&#1086;&#1075;&#1088;&#1072;&#1084;&#1084;&#1072;%202020-2022%20&#1089;%20&#1082;&#1086;&#1088;&#1088;&#1077;&#1082;&#1090;&#1080;&#1088;&#1086;&#1074;&#1082;&#1072;&#1084;&#1080;%20&#1085;&#1072;%2002.04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1.4"/>
      <sheetName val="2.1"/>
      <sheetName val="2.3"/>
      <sheetName val="3.1"/>
      <sheetName val="3.2"/>
      <sheetName val="2.2"/>
      <sheetName val="4.2 "/>
      <sheetName val="4.1 (2)"/>
    </sheetNames>
    <sheetDataSet>
      <sheetData sheetId="0">
        <row r="20">
          <cell r="B20" t="str">
            <v>ТП-57 "Геолог". Реконструкция РУ-0,4кВ, РУ-6 кВ</v>
          </cell>
          <cell r="I20">
            <v>600</v>
          </cell>
        </row>
        <row r="36">
          <cell r="B36" t="str">
            <v>ТП-12 "Центр единоборств" Демонтаж старого здания</v>
          </cell>
          <cell r="I36">
            <v>550</v>
          </cell>
        </row>
        <row r="37">
          <cell r="B37" t="str">
            <v xml:space="preserve">ТП-35 "Ленина 5". Реконструкция РУ-0,4 кВ, </v>
          </cell>
          <cell r="I37">
            <v>600</v>
          </cell>
        </row>
        <row r="48">
          <cell r="B48" t="str">
            <v>ТП-59 "Школа №6". Реконструкция РУ-6 кВ, РУ-0,4 кВ</v>
          </cell>
          <cell r="I48">
            <v>900</v>
          </cell>
        </row>
        <row r="57">
          <cell r="B57" t="str">
            <v>Реконструкция линии ВЛ-0,4 кВ по ул. Строител. 1998г. (от ТП №65 ф. Монтажников д.15, 15б, 17, ф. Строителей д. 1, 3, 3а)</v>
          </cell>
          <cell r="I57">
            <v>3600</v>
          </cell>
        </row>
        <row r="58">
          <cell r="B58" t="str">
            <v xml:space="preserve">Реконструкция двуцепной ЛЭП от ДЭС п. Искателей до ТП №63/1 "Озерная 16" в районе ул. Озерная д. 7а </v>
          </cell>
          <cell r="I58">
            <v>2300</v>
          </cell>
        </row>
        <row r="59">
          <cell r="B59" t="str">
            <v>Реконструкция воздушных линий электропередач 6 кВ</v>
          </cell>
          <cell r="I59">
            <v>150</v>
          </cell>
        </row>
        <row r="60">
          <cell r="B60" t="str">
            <v>Реконструкция воздушных линий электропередач 0,4 кВ</v>
          </cell>
          <cell r="I60">
            <v>150</v>
          </cell>
        </row>
        <row r="76">
          <cell r="B76" t="str">
            <v xml:space="preserve">Реконструкция ДГ-6. демонтаж, установка ДГУ </v>
          </cell>
          <cell r="I76">
            <v>1600</v>
          </cell>
        </row>
        <row r="77">
          <cell r="B77" t="str">
            <v>Реконструкция газопровода выс. Давления (наружный) 2003г.(Строительство газопровода от ГРС 1 до НМЭС)</v>
          </cell>
          <cell r="I77">
            <v>17000</v>
          </cell>
        </row>
        <row r="81">
          <cell r="B81" t="str">
            <v>Модернизация системы АСУ ТП (замена АКБ в стойке питания на ГЩУ)</v>
          </cell>
          <cell r="I81">
            <v>1200</v>
          </cell>
        </row>
        <row r="83">
          <cell r="B83" t="str">
            <v>Реконструкция здания Электростанции. (Распределительное устройство, пристройка к РУ-6 кВ, распределительное устройство 6 кВ, пристройка к РУ-6 кВ, 1-й этап )</v>
          </cell>
          <cell r="I83">
            <v>2100</v>
          </cell>
        </row>
        <row r="112">
          <cell r="B112" t="str">
            <v>Автоматизированная информационно-измерительная система коммерческого учета электроэнергии</v>
          </cell>
          <cell r="I112">
            <v>2500</v>
          </cell>
        </row>
        <row r="116">
          <cell r="B116" t="str">
            <v>Строительство ТП 63/1 "Озерная 16" в районе ул. Озерная д.7а</v>
          </cell>
          <cell r="I116">
            <v>12000</v>
          </cell>
        </row>
        <row r="122">
          <cell r="B122" t="str">
            <v>Строительство ТП 16/1 "Мирный" в районе ул. Мира д.68</v>
          </cell>
          <cell r="I122">
            <v>2500</v>
          </cell>
        </row>
        <row r="130">
          <cell r="B130" t="str">
            <v xml:space="preserve">Строительство ВЛ-0,4кВ от ТП-7 "Столовая" фидер "Первомайская 1" </v>
          </cell>
          <cell r="I130">
            <v>1100</v>
          </cell>
        </row>
        <row r="131">
          <cell r="B131" t="str">
            <v>Строительство ВЛ-0,4кВ от ТП-58 "Монтажников 10" фидера ул. Монтажников; ул. Поморская, ул. Губкина</v>
          </cell>
          <cell r="I131">
            <v>4600</v>
          </cell>
        </row>
        <row r="133">
          <cell r="B133" t="str">
            <v>Строительство ВЛ-6 кВ от РП "Водозабор" до территории Воинской части 12433</v>
          </cell>
          <cell r="I133">
            <v>6400</v>
          </cell>
        </row>
        <row r="136">
          <cell r="B136" t="str">
            <v>Строительство ВЛИ 0,4 кВ от ТП №38, фидера "ул. Калмыкова, 1", "пер. Северный, 2", "пер. Северный, 3", "пер. М.Баева, 6"</v>
          </cell>
          <cell r="I136">
            <v>2600</v>
          </cell>
        </row>
        <row r="140">
          <cell r="B140" t="str">
            <v>Строительство КЛ-6 кВ от ВЛ-6 кВ до ТП 63/1 "Озерная 16" в районе ул. Озерная д. 7а</v>
          </cell>
          <cell r="I140">
            <v>1200</v>
          </cell>
        </row>
        <row r="141">
          <cell r="B141" t="str">
            <v>Строительство КЛ-6 кВ от ВЛ-6 кВ до ТП 57 "Геолог"</v>
          </cell>
          <cell r="I141">
            <v>3800</v>
          </cell>
        </row>
        <row r="150">
          <cell r="B150" t="str">
            <v>Энергокомплекс мощностью 1 МВт в п. Красное.</v>
          </cell>
          <cell r="I150">
            <v>1200</v>
          </cell>
        </row>
        <row r="154">
          <cell r="B154" t="str">
            <v>Строительство цеха по ремонту и исвытаниям силовых трансформаторов</v>
          </cell>
          <cell r="I154">
            <v>1200</v>
          </cell>
        </row>
        <row r="156">
          <cell r="B156" t="str">
            <v>Строительство РВС-400 м3. Демонтаж РВС-2000 м3</v>
          </cell>
          <cell r="I156">
            <v>9000</v>
          </cell>
        </row>
        <row r="164">
          <cell r="B164" t="str">
            <v>Полноприводный грузо-пассажирский автомобиль</v>
          </cell>
          <cell r="I164">
            <v>900</v>
          </cell>
        </row>
        <row r="174">
          <cell r="B174" t="str">
            <v>Приспособления и средства малой механизации</v>
          </cell>
          <cell r="I174">
            <v>300</v>
          </cell>
        </row>
        <row r="175">
          <cell r="B175" t="str">
            <v>Приборы и измерительная аппаратура</v>
          </cell>
          <cell r="I175">
            <v>1800</v>
          </cell>
        </row>
        <row r="177">
          <cell r="B177" t="str">
            <v>Оргтехника, компьютерная техника, мебель</v>
          </cell>
          <cell r="I177">
            <v>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№ 1 (2020)"/>
      <sheetName val="С № 1 (2021)"/>
      <sheetName val="С № 1 (2022)"/>
      <sheetName val="С № 2"/>
      <sheetName val="С № 3"/>
      <sheetName val="С № 4"/>
      <sheetName val="С № 5 (2020)"/>
      <sheetName val="С № 5 (2021)"/>
      <sheetName val="С № 5 (2022)"/>
      <sheetName val="С № 6"/>
      <sheetName val="С № 7"/>
      <sheetName val="С № 8"/>
      <sheetName val="С № 9"/>
      <sheetName val="С № 10"/>
      <sheetName val="С № 11.1"/>
      <sheetName val="С № 11"/>
      <sheetName val="С № 11.3"/>
      <sheetName val="С № 12"/>
      <sheetName val="С № 13"/>
      <sheetName val="С № 14"/>
      <sheetName val="Г № 15"/>
      <sheetName val="Г № 16"/>
      <sheetName val="Ф №18"/>
      <sheetName val="Ф № 19"/>
      <sheetName val="Ф № 17"/>
      <sheetName val="Ф № 18"/>
      <sheetName val="№ 19"/>
      <sheetName val="№ 20"/>
      <sheetName val="№ 21"/>
      <sheetName val="№ 22"/>
      <sheetName val="№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5">
          <cell r="B5" t="str">
            <v>Трансформаторная подстанция ТП №51 "Налоговая". Модернизация оборудования РУ 6 кВ, (проектирование, строительство)</v>
          </cell>
        </row>
        <row r="6">
          <cell r="B6" t="str">
            <v>Трансформаторная подстанция ТП №43 "Водозабор". Модернизация оборудования РУ 6 кВ, (проектирование, строительство)</v>
          </cell>
        </row>
        <row r="7">
          <cell r="B7" t="str">
            <v>Трансформаторная подстанция ТП №17 "Печорская". Модернизация оборудования РУ 6 кВ, РУ 0,4 кВ (проектирование, строительство)</v>
          </cell>
        </row>
        <row r="8">
          <cell r="B8" t="str">
            <v>Трансформаторная подстанция ТП-22 "Поселок РБК". Модернизация оборудования РУ-6кВ, РУ-0,4 кВ (проектирование, строительство)</v>
          </cell>
        </row>
        <row r="9">
          <cell r="B9" t="str">
            <v>Трансформаторная подстанция ТП-21 "Старая Арктика". Модернизация оборудования РУ-0,4 кВ (проектирование, строительство)</v>
          </cell>
        </row>
        <row r="13">
          <cell r="B13" t="str">
            <v>Кабельная линия 6 кВ от Воздушной линии 6 кВ до ТП 57 "Геолог" (строительство)</v>
          </cell>
        </row>
        <row r="14">
          <cell r="B14" t="str">
            <v xml:space="preserve">Воздушная линия-0,4кВ от ТП-22 "Поселок РБК" </v>
          </cell>
        </row>
        <row r="15">
          <cell r="B15" t="str">
            <v>Строительство ВЛ-6 кВ от РП "Водозабор" до территории Воинской части 12433</v>
          </cell>
        </row>
        <row r="16">
          <cell r="B16" t="str">
            <v>Строительство ВЛ-0,4 кВ по ул. Строителей (от ТП №65 ф. Монтажников д.15, 15б, 17, ф. Строителей д. 1, 3, 3а)</v>
          </cell>
        </row>
        <row r="17">
          <cell r="B17" t="str">
            <v>Строительство ТП 63/1 "Озерная 16" в районе ул. Озерная д.7а</v>
          </cell>
        </row>
        <row r="18">
          <cell r="B18" t="str">
            <v>Трансформаторная подстанция в районе Лесозаводского кладбища (проектирование и строительство)</v>
          </cell>
        </row>
        <row r="25">
          <cell r="B25" t="str">
            <v>Приборы и измерительная аппаратура</v>
          </cell>
        </row>
        <row r="26">
          <cell r="B26" t="str">
            <v>Автогидроподъемник</v>
          </cell>
        </row>
        <row r="28">
          <cell r="B28" t="str">
            <v>Модернизация электротехнической лаборатории - установка аппарата для высоковольтных испытаний напряжением сверхнизкой частоты СНЧ</v>
          </cell>
        </row>
        <row r="34">
          <cell r="B34" t="str">
            <v>Модернизация системы виброконтроля ГТА-4</v>
          </cell>
        </row>
        <row r="35">
          <cell r="B35" t="str">
            <v xml:space="preserve">Проектирование главной схемы электрических соединений - устранение несиметрии фазового напряжения в сети 6 кВ </v>
          </cell>
        </row>
        <row r="36">
          <cell r="B36" t="str">
            <v>Проектирование электрооборудования РУ-6 кВ ГТЭС-12 (с установкой новых ячеек с блоками SEPAM)</v>
          </cell>
        </row>
        <row r="37">
          <cell r="B37" t="str">
            <v>Модернизация системы АСУ ТП (замена АКБ в стойке питания в ГРУ-6кВ)</v>
          </cell>
        </row>
        <row r="38">
          <cell r="B38" t="str">
            <v>Модернизация ДГ-6 (ДГУ 11Д100) на ДГУ установленной мощности 1,82 МВт</v>
          </cell>
        </row>
        <row r="43">
          <cell r="B43" t="str">
            <v>Проектирование цеха по ремонту и исвытаниям силовых трансформаторов</v>
          </cell>
        </row>
        <row r="47">
          <cell r="B47" t="str">
            <v>Приспособления и средства малой механизации</v>
          </cell>
        </row>
      </sheetData>
      <sheetData sheetId="30">
        <row r="20">
          <cell r="B20" t="str">
            <v>Оргтехника, компьютерная техника, мебель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CU50"/>
  <sheetViews>
    <sheetView topLeftCell="A14" workbookViewId="0">
      <pane ySplit="9" topLeftCell="A47" activePane="bottomLeft" state="frozen"/>
      <selection activeCell="A14" sqref="A14"/>
      <selection pane="bottomLeft" activeCell="BX23" sqref="BX23:CH50"/>
    </sheetView>
  </sheetViews>
  <sheetFormatPr defaultColWidth="1.42578125" defaultRowHeight="12.75" x14ac:dyDescent="0.2"/>
  <cols>
    <col min="1" max="22" width="1.42578125" style="3"/>
    <col min="23" max="25" width="1.7109375" style="3" customWidth="1"/>
    <col min="26" max="26" width="5.28515625" style="3" customWidth="1"/>
    <col min="27" max="27" width="1.7109375" style="3" customWidth="1"/>
    <col min="28" max="28" width="3.7109375" style="3" customWidth="1"/>
    <col min="29" max="29" width="1.7109375" style="3" customWidth="1"/>
    <col min="30" max="30" width="3" style="3" customWidth="1"/>
    <col min="31" max="43" width="1.42578125" style="3" customWidth="1"/>
    <col min="44" max="44" width="0.5703125" style="3" customWidth="1"/>
    <col min="45" max="61" width="2.140625" style="3" customWidth="1"/>
    <col min="62" max="87" width="1.7109375" style="7" customWidth="1"/>
    <col min="88" max="99" width="1.7109375" style="3" customWidth="1"/>
    <col min="100" max="16384" width="1.42578125" style="3"/>
  </cols>
  <sheetData>
    <row r="1" spans="1:99" s="1" customFormat="1" ht="11.25" x14ac:dyDescent="0.2"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U1" s="2" t="s">
        <v>0</v>
      </c>
    </row>
    <row r="2" spans="1:99" s="1" customFormat="1" ht="11.25" x14ac:dyDescent="0.2"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U2" s="2" t="s">
        <v>1</v>
      </c>
    </row>
    <row r="3" spans="1:99" s="1" customFormat="1" ht="11.25" x14ac:dyDescent="0.2"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U3" s="2" t="s">
        <v>45</v>
      </c>
    </row>
    <row r="6" spans="1:99" s="5" customFormat="1" ht="19.5" x14ac:dyDescent="0.3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</row>
    <row r="7" spans="1:99" s="5" customFormat="1" ht="19.5" x14ac:dyDescent="0.3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</row>
    <row r="11" spans="1:99" s="4" customFormat="1" ht="15.75" x14ac:dyDescent="0.25">
      <c r="A11" s="17" t="s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/>
    </row>
    <row r="12" spans="1:99" s="4" customFormat="1" ht="15.75" x14ac:dyDescent="0.2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2"/>
    </row>
    <row r="13" spans="1:99" s="4" customFormat="1" ht="15.75" x14ac:dyDescent="0.2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5"/>
    </row>
    <row r="14" spans="1:99" s="4" customFormat="1" ht="15.75" x14ac:dyDescent="0.25">
      <c r="A14" s="17" t="s">
        <v>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7" t="s">
        <v>6</v>
      </c>
      <c r="X14" s="18"/>
      <c r="Y14" s="18"/>
      <c r="Z14" s="18"/>
      <c r="AA14" s="18"/>
      <c r="AB14" s="18"/>
      <c r="AC14" s="18"/>
      <c r="AD14" s="19"/>
      <c r="AE14" s="17" t="s">
        <v>7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9"/>
      <c r="AS14" s="17" t="s">
        <v>5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9"/>
      <c r="BJ14" s="17" t="s">
        <v>8</v>
      </c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</row>
    <row r="15" spans="1:99" s="4" customFormat="1" ht="15.75" x14ac:dyDescent="0.25">
      <c r="A15" s="20" t="s">
        <v>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W15" s="20" t="s">
        <v>10</v>
      </c>
      <c r="X15" s="21"/>
      <c r="Y15" s="21"/>
      <c r="Z15" s="21"/>
      <c r="AA15" s="21"/>
      <c r="AB15" s="21"/>
      <c r="AC15" s="21"/>
      <c r="AD15" s="22"/>
      <c r="AE15" s="20" t="s">
        <v>9</v>
      </c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2"/>
      <c r="AS15" s="20" t="s">
        <v>11</v>
      </c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2"/>
      <c r="BJ15" s="23" t="s">
        <v>12</v>
      </c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5"/>
    </row>
    <row r="16" spans="1:99" s="4" customFormat="1" ht="15.75" x14ac:dyDescent="0.25">
      <c r="A16" s="20" t="s">
        <v>13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0" t="s">
        <v>14</v>
      </c>
      <c r="X16" s="21"/>
      <c r="Y16" s="21"/>
      <c r="Z16" s="21"/>
      <c r="AA16" s="21"/>
      <c r="AB16" s="21"/>
      <c r="AC16" s="21"/>
      <c r="AD16" s="22"/>
      <c r="AE16" s="20" t="s">
        <v>15</v>
      </c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2"/>
      <c r="AS16" s="20" t="s">
        <v>16</v>
      </c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2"/>
      <c r="BJ16" s="26" t="s">
        <v>5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6" t="s">
        <v>17</v>
      </c>
      <c r="BY16" s="27"/>
      <c r="BZ16" s="27"/>
      <c r="CA16" s="27"/>
      <c r="CB16" s="27"/>
      <c r="CC16" s="27"/>
      <c r="CD16" s="27"/>
      <c r="CE16" s="27"/>
      <c r="CF16" s="27"/>
      <c r="CG16" s="27"/>
      <c r="CH16" s="28"/>
      <c r="CI16" s="20" t="s">
        <v>18</v>
      </c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2"/>
    </row>
    <row r="17" spans="1:99" s="4" customFormat="1" ht="15.75" x14ac:dyDescent="0.25">
      <c r="A17" s="20" t="s">
        <v>19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0" t="s">
        <v>20</v>
      </c>
      <c r="X17" s="21"/>
      <c r="Y17" s="21"/>
      <c r="Z17" s="21"/>
      <c r="AA17" s="21"/>
      <c r="AB17" s="21"/>
      <c r="AC17" s="21"/>
      <c r="AD17" s="22"/>
      <c r="AE17" s="20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2"/>
      <c r="AS17" s="20" t="s">
        <v>21</v>
      </c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2"/>
      <c r="BJ17" s="26" t="s">
        <v>22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6" t="s">
        <v>23</v>
      </c>
      <c r="BY17" s="27"/>
      <c r="BZ17" s="27"/>
      <c r="CA17" s="27"/>
      <c r="CB17" s="27"/>
      <c r="CC17" s="27"/>
      <c r="CD17" s="27"/>
      <c r="CE17" s="27"/>
      <c r="CF17" s="27"/>
      <c r="CG17" s="27"/>
      <c r="CH17" s="28"/>
      <c r="CI17" s="20" t="s">
        <v>24</v>
      </c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2"/>
    </row>
    <row r="18" spans="1:99" s="4" customFormat="1" ht="15.75" x14ac:dyDescent="0.25">
      <c r="A18" s="20" t="s">
        <v>25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0" t="s">
        <v>26</v>
      </c>
      <c r="X18" s="21"/>
      <c r="Y18" s="21"/>
      <c r="Z18" s="21"/>
      <c r="AA18" s="21"/>
      <c r="AB18" s="21"/>
      <c r="AC18" s="21"/>
      <c r="AD18" s="22"/>
      <c r="AE18" s="20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2"/>
      <c r="AS18" s="20" t="s">
        <v>27</v>
      </c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2"/>
      <c r="BJ18" s="26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8"/>
      <c r="BX18" s="26" t="s">
        <v>28</v>
      </c>
      <c r="BY18" s="27"/>
      <c r="BZ18" s="27"/>
      <c r="CA18" s="27"/>
      <c r="CB18" s="27"/>
      <c r="CC18" s="27"/>
      <c r="CD18" s="27"/>
      <c r="CE18" s="27"/>
      <c r="CF18" s="27"/>
      <c r="CG18" s="27"/>
      <c r="CH18" s="28"/>
      <c r="CI18" s="20" t="s">
        <v>9</v>
      </c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2"/>
    </row>
    <row r="19" spans="1:99" s="4" customFormat="1" ht="15.75" x14ac:dyDescent="0.2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  <c r="W19" s="20" t="s">
        <v>15</v>
      </c>
      <c r="X19" s="21"/>
      <c r="Y19" s="21"/>
      <c r="Z19" s="21"/>
      <c r="AA19" s="21"/>
      <c r="AB19" s="21"/>
      <c r="AC19" s="21"/>
      <c r="AD19" s="22"/>
      <c r="AE19" s="20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2"/>
      <c r="AS19" s="20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2"/>
      <c r="BJ19" s="26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8"/>
      <c r="BX19" s="26" t="s">
        <v>29</v>
      </c>
      <c r="BY19" s="27"/>
      <c r="BZ19" s="27"/>
      <c r="CA19" s="27"/>
      <c r="CB19" s="27"/>
      <c r="CC19" s="27"/>
      <c r="CD19" s="27"/>
      <c r="CE19" s="27"/>
      <c r="CF19" s="27"/>
      <c r="CG19" s="27"/>
      <c r="CH19" s="28"/>
      <c r="CI19" s="20" t="s">
        <v>15</v>
      </c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2"/>
    </row>
    <row r="20" spans="1:99" s="4" customFormat="1" ht="15.75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/>
      <c r="W20" s="20"/>
      <c r="X20" s="21"/>
      <c r="Y20" s="21"/>
      <c r="Z20" s="21"/>
      <c r="AA20" s="21"/>
      <c r="AB20" s="21"/>
      <c r="AC20" s="21"/>
      <c r="AD20" s="22"/>
      <c r="AE20" s="20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2"/>
      <c r="AS20" s="20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2"/>
      <c r="BJ20" s="26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26" t="s">
        <v>30</v>
      </c>
      <c r="BY20" s="27"/>
      <c r="BZ20" s="27"/>
      <c r="CA20" s="27"/>
      <c r="CB20" s="27"/>
      <c r="CC20" s="27"/>
      <c r="CD20" s="27"/>
      <c r="CE20" s="27"/>
      <c r="CF20" s="27"/>
      <c r="CG20" s="27"/>
      <c r="CH20" s="28"/>
      <c r="CI20" s="20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2"/>
    </row>
    <row r="21" spans="1:99" s="4" customFormat="1" ht="15.75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5"/>
      <c r="W21" s="23"/>
      <c r="X21" s="24"/>
      <c r="Y21" s="24"/>
      <c r="Z21" s="24"/>
      <c r="AA21" s="24"/>
      <c r="AB21" s="24"/>
      <c r="AC21" s="24"/>
      <c r="AD21" s="25"/>
      <c r="AE21" s="23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5"/>
      <c r="AS21" s="23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5"/>
      <c r="BJ21" s="29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9" t="s">
        <v>31</v>
      </c>
      <c r="BY21" s="30"/>
      <c r="BZ21" s="30"/>
      <c r="CA21" s="30"/>
      <c r="CB21" s="30"/>
      <c r="CC21" s="30"/>
      <c r="CD21" s="30"/>
      <c r="CE21" s="30"/>
      <c r="CF21" s="30"/>
      <c r="CG21" s="30"/>
      <c r="CH21" s="31"/>
      <c r="CI21" s="23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5"/>
    </row>
    <row r="22" spans="1:99" s="4" customFormat="1" ht="15.75" x14ac:dyDescent="0.25">
      <c r="A22" s="47" t="s">
        <v>32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9"/>
      <c r="W22" s="32" t="s">
        <v>33</v>
      </c>
      <c r="X22" s="32"/>
      <c r="Y22" s="32"/>
      <c r="Z22" s="32"/>
      <c r="AA22" s="32"/>
      <c r="AB22" s="32"/>
      <c r="AC22" s="32"/>
      <c r="AD22" s="32"/>
      <c r="AE22" s="32" t="s">
        <v>34</v>
      </c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 t="s">
        <v>35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50" t="s">
        <v>36</v>
      </c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 t="s">
        <v>37</v>
      </c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32" t="s">
        <v>38</v>
      </c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</row>
    <row r="23" spans="1:99" s="4" customFormat="1" ht="46.5" customHeight="1" x14ac:dyDescent="0.25">
      <c r="A23" s="33" t="s">
        <v>46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33" t="s">
        <v>47</v>
      </c>
      <c r="X23" s="36"/>
      <c r="Y23" s="36"/>
      <c r="Z23" s="36"/>
      <c r="AA23" s="36"/>
      <c r="AB23" s="36"/>
      <c r="AC23" s="36"/>
      <c r="AD23" s="37"/>
      <c r="AE23" s="38" t="s">
        <v>40</v>
      </c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3" t="s">
        <v>39</v>
      </c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5"/>
      <c r="BJ23" s="40" t="str">
        <f>'[1]1.1'!$B$20</f>
        <v>ТП-57 "Геолог". Реконструкция РУ-0,4кВ, РУ-6 кВ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2"/>
      <c r="BX23" s="43">
        <f>'[1]1.1'!$I$20</f>
        <v>600</v>
      </c>
      <c r="BY23" s="44"/>
      <c r="BZ23" s="44"/>
      <c r="CA23" s="44"/>
      <c r="CB23" s="44"/>
      <c r="CC23" s="44"/>
      <c r="CD23" s="44"/>
      <c r="CE23" s="44"/>
      <c r="CF23" s="44"/>
      <c r="CG23" s="44"/>
      <c r="CH23" s="45"/>
      <c r="CI23" s="38" t="s">
        <v>43</v>
      </c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46"/>
    </row>
    <row r="24" spans="1:99" s="4" customFormat="1" ht="67.5" customHeight="1" x14ac:dyDescent="0.25">
      <c r="A24" s="33" t="s">
        <v>46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W24" s="33" t="s">
        <v>47</v>
      </c>
      <c r="X24" s="36"/>
      <c r="Y24" s="36"/>
      <c r="Z24" s="36"/>
      <c r="AA24" s="36"/>
      <c r="AB24" s="36"/>
      <c r="AC24" s="36"/>
      <c r="AD24" s="37"/>
      <c r="AE24" s="38" t="s">
        <v>40</v>
      </c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3" t="s">
        <v>39</v>
      </c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5"/>
      <c r="BJ24" s="40" t="str">
        <f>'[1]1.1'!$B36</f>
        <v>ТП-12 "Центр единоборств" Демонтаж старого здания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2"/>
      <c r="BX24" s="43">
        <f>'[1]1.1'!$I$36</f>
        <v>550</v>
      </c>
      <c r="BY24" s="44"/>
      <c r="BZ24" s="44"/>
      <c r="CA24" s="44"/>
      <c r="CB24" s="44"/>
      <c r="CC24" s="44"/>
      <c r="CD24" s="44"/>
      <c r="CE24" s="44"/>
      <c r="CF24" s="44"/>
      <c r="CG24" s="44"/>
      <c r="CH24" s="45"/>
      <c r="CI24" s="38" t="s">
        <v>43</v>
      </c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46"/>
    </row>
    <row r="25" spans="1:99" s="4" customFormat="1" ht="51.75" customHeight="1" x14ac:dyDescent="0.25">
      <c r="A25" s="33" t="s">
        <v>46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  <c r="W25" s="33" t="s">
        <v>47</v>
      </c>
      <c r="X25" s="36"/>
      <c r="Y25" s="36"/>
      <c r="Z25" s="36"/>
      <c r="AA25" s="36"/>
      <c r="AB25" s="36"/>
      <c r="AC25" s="36"/>
      <c r="AD25" s="37"/>
      <c r="AE25" s="38" t="s">
        <v>40</v>
      </c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3" t="s">
        <v>39</v>
      </c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5"/>
      <c r="BJ25" s="40" t="str">
        <f>'[1]1.1'!$B37</f>
        <v xml:space="preserve">ТП-35 "Ленина 5". Реконструкция РУ-0,4 кВ, </v>
      </c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2"/>
      <c r="BX25" s="43">
        <f>'[1]1.1'!$I$37</f>
        <v>600</v>
      </c>
      <c r="BY25" s="44"/>
      <c r="BZ25" s="44"/>
      <c r="CA25" s="44"/>
      <c r="CB25" s="44"/>
      <c r="CC25" s="44"/>
      <c r="CD25" s="44"/>
      <c r="CE25" s="44"/>
      <c r="CF25" s="44"/>
      <c r="CG25" s="44"/>
      <c r="CH25" s="45"/>
      <c r="CI25" s="38" t="s">
        <v>43</v>
      </c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46"/>
    </row>
    <row r="26" spans="1:99" s="4" customFormat="1" ht="51.75" customHeight="1" x14ac:dyDescent="0.25">
      <c r="A26" s="33" t="s">
        <v>46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  <c r="W26" s="33" t="s">
        <v>47</v>
      </c>
      <c r="X26" s="36"/>
      <c r="Y26" s="36"/>
      <c r="Z26" s="36"/>
      <c r="AA26" s="36"/>
      <c r="AB26" s="36"/>
      <c r="AC26" s="36"/>
      <c r="AD26" s="37"/>
      <c r="AE26" s="38" t="s">
        <v>40</v>
      </c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3" t="s">
        <v>39</v>
      </c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5"/>
      <c r="BJ26" s="40" t="str">
        <f>'[1]1.1'!$B$48</f>
        <v>ТП-59 "Школа №6". Реконструкция РУ-6 кВ, РУ-0,4 кВ</v>
      </c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2"/>
      <c r="BX26" s="43">
        <f>'[1]1.1'!$I$48</f>
        <v>900</v>
      </c>
      <c r="BY26" s="44"/>
      <c r="BZ26" s="44"/>
      <c r="CA26" s="44"/>
      <c r="CB26" s="44"/>
      <c r="CC26" s="44"/>
      <c r="CD26" s="44"/>
      <c r="CE26" s="44"/>
      <c r="CF26" s="44"/>
      <c r="CG26" s="44"/>
      <c r="CH26" s="45"/>
      <c r="CI26" s="38" t="s">
        <v>43</v>
      </c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46"/>
    </row>
    <row r="27" spans="1:99" s="4" customFormat="1" ht="95.25" customHeight="1" x14ac:dyDescent="0.25">
      <c r="A27" s="33" t="s">
        <v>46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5"/>
      <c r="W27" s="33" t="s">
        <v>47</v>
      </c>
      <c r="X27" s="36"/>
      <c r="Y27" s="36"/>
      <c r="Z27" s="36"/>
      <c r="AA27" s="36"/>
      <c r="AB27" s="36"/>
      <c r="AC27" s="36"/>
      <c r="AD27" s="37"/>
      <c r="AE27" s="38" t="s">
        <v>40</v>
      </c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3" t="s">
        <v>39</v>
      </c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5"/>
      <c r="BJ27" s="40" t="str">
        <f>'[1]1.1'!$B$57</f>
        <v>Реконструкция линии ВЛ-0,4 кВ по ул. Строител. 1998г. (от ТП №65 ф. Монтажников д.15, 15б, 17, ф. Строителей д. 1, 3, 3а)</v>
      </c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2"/>
      <c r="BX27" s="43">
        <f>'[1]1.1'!$I$57</f>
        <v>3600</v>
      </c>
      <c r="BY27" s="44"/>
      <c r="BZ27" s="44"/>
      <c r="CA27" s="44"/>
      <c r="CB27" s="44"/>
      <c r="CC27" s="44"/>
      <c r="CD27" s="44"/>
      <c r="CE27" s="44"/>
      <c r="CF27" s="44"/>
      <c r="CG27" s="44"/>
      <c r="CH27" s="45"/>
      <c r="CI27" s="38" t="s">
        <v>43</v>
      </c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46"/>
    </row>
    <row r="28" spans="1:99" s="4" customFormat="1" ht="96.75" customHeight="1" x14ac:dyDescent="0.25">
      <c r="A28" s="33" t="s">
        <v>46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  <c r="W28" s="33" t="s">
        <v>47</v>
      </c>
      <c r="X28" s="36"/>
      <c r="Y28" s="36"/>
      <c r="Z28" s="36"/>
      <c r="AA28" s="36"/>
      <c r="AB28" s="36"/>
      <c r="AC28" s="36"/>
      <c r="AD28" s="37"/>
      <c r="AE28" s="38" t="s">
        <v>40</v>
      </c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3" t="s">
        <v>39</v>
      </c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5"/>
      <c r="BJ28" s="40" t="str">
        <f>'[1]1.1'!$B$58</f>
        <v xml:space="preserve">Реконструкция двуцепной ЛЭП от ДЭС п. Искателей до ТП №63/1 "Озерная 16" в районе ул. Озерная д. 7а </v>
      </c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2"/>
      <c r="BX28" s="43">
        <f>'[1]1.1'!$I$58</f>
        <v>2300</v>
      </c>
      <c r="BY28" s="44"/>
      <c r="BZ28" s="44"/>
      <c r="CA28" s="44"/>
      <c r="CB28" s="44"/>
      <c r="CC28" s="44"/>
      <c r="CD28" s="44"/>
      <c r="CE28" s="44"/>
      <c r="CF28" s="44"/>
      <c r="CG28" s="44"/>
      <c r="CH28" s="45"/>
      <c r="CI28" s="38" t="s">
        <v>43</v>
      </c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46"/>
    </row>
    <row r="29" spans="1:99" s="4" customFormat="1" ht="52.5" customHeight="1" x14ac:dyDescent="0.25">
      <c r="A29" s="33" t="s">
        <v>46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5"/>
      <c r="W29" s="33" t="s">
        <v>47</v>
      </c>
      <c r="X29" s="36"/>
      <c r="Y29" s="36"/>
      <c r="Z29" s="36"/>
      <c r="AA29" s="36"/>
      <c r="AB29" s="36"/>
      <c r="AC29" s="36"/>
      <c r="AD29" s="37"/>
      <c r="AE29" s="38" t="s">
        <v>40</v>
      </c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3" t="s">
        <v>39</v>
      </c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5"/>
      <c r="BJ29" s="40" t="str">
        <f>'[1]1.1'!$B$59</f>
        <v>Реконструкция воздушных линий электропередач 6 кВ</v>
      </c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2"/>
      <c r="BX29" s="43">
        <f>'[1]1.1'!$I$59</f>
        <v>150</v>
      </c>
      <c r="BY29" s="44"/>
      <c r="BZ29" s="44"/>
      <c r="CA29" s="44"/>
      <c r="CB29" s="44"/>
      <c r="CC29" s="44"/>
      <c r="CD29" s="44"/>
      <c r="CE29" s="44"/>
      <c r="CF29" s="44"/>
      <c r="CG29" s="44"/>
      <c r="CH29" s="45"/>
      <c r="CI29" s="38" t="s">
        <v>43</v>
      </c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46"/>
    </row>
    <row r="30" spans="1:99" s="4" customFormat="1" ht="50.25" customHeight="1" x14ac:dyDescent="0.25">
      <c r="A30" s="33" t="s">
        <v>46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  <c r="W30" s="33" t="s">
        <v>47</v>
      </c>
      <c r="X30" s="36"/>
      <c r="Y30" s="36"/>
      <c r="Z30" s="36"/>
      <c r="AA30" s="36"/>
      <c r="AB30" s="36"/>
      <c r="AC30" s="36"/>
      <c r="AD30" s="37"/>
      <c r="AE30" s="38" t="s">
        <v>40</v>
      </c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3" t="s">
        <v>39</v>
      </c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5"/>
      <c r="BJ30" s="40" t="str">
        <f>'[1]1.1'!$B$60</f>
        <v>Реконструкция воздушных линий электропередач 0,4 кВ</v>
      </c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2"/>
      <c r="BX30" s="43">
        <f>'[1]1.1'!$I$60</f>
        <v>150</v>
      </c>
      <c r="BY30" s="44"/>
      <c r="BZ30" s="44"/>
      <c r="CA30" s="44"/>
      <c r="CB30" s="44"/>
      <c r="CC30" s="44"/>
      <c r="CD30" s="44"/>
      <c r="CE30" s="44"/>
      <c r="CF30" s="44"/>
      <c r="CG30" s="44"/>
      <c r="CH30" s="45"/>
      <c r="CI30" s="38" t="s">
        <v>43</v>
      </c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46"/>
    </row>
    <row r="31" spans="1:99" s="4" customFormat="1" ht="51.75" customHeight="1" x14ac:dyDescent="0.25">
      <c r="A31" s="33" t="s">
        <v>46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5"/>
      <c r="W31" s="33" t="s">
        <v>47</v>
      </c>
      <c r="X31" s="36"/>
      <c r="Y31" s="36"/>
      <c r="Z31" s="36"/>
      <c r="AA31" s="36"/>
      <c r="AB31" s="36"/>
      <c r="AC31" s="36"/>
      <c r="AD31" s="37"/>
      <c r="AE31" s="38" t="s">
        <v>40</v>
      </c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3" t="s">
        <v>39</v>
      </c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5"/>
      <c r="BJ31" s="40" t="str">
        <f>'[1]1.1'!$B$76</f>
        <v xml:space="preserve">Реконструкция ДГ-6. демонтаж, установка ДГУ </v>
      </c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2"/>
      <c r="BX31" s="43">
        <f>'[1]1.1'!$I$76</f>
        <v>1600</v>
      </c>
      <c r="BY31" s="44"/>
      <c r="BZ31" s="44"/>
      <c r="CA31" s="44"/>
      <c r="CB31" s="44"/>
      <c r="CC31" s="44"/>
      <c r="CD31" s="44"/>
      <c r="CE31" s="44"/>
      <c r="CF31" s="44"/>
      <c r="CG31" s="44"/>
      <c r="CH31" s="45"/>
      <c r="CI31" s="38" t="s">
        <v>43</v>
      </c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46"/>
    </row>
    <row r="32" spans="1:99" s="4" customFormat="1" ht="96" customHeight="1" x14ac:dyDescent="0.25">
      <c r="A32" s="33" t="s">
        <v>46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33" t="s">
        <v>47</v>
      </c>
      <c r="X32" s="36"/>
      <c r="Y32" s="36"/>
      <c r="Z32" s="36"/>
      <c r="AA32" s="36"/>
      <c r="AB32" s="36"/>
      <c r="AC32" s="36"/>
      <c r="AD32" s="37"/>
      <c r="AE32" s="38" t="s">
        <v>40</v>
      </c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3" t="s">
        <v>39</v>
      </c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5"/>
      <c r="BJ32" s="40" t="str">
        <f>'[1]1.1'!$B$77</f>
        <v>Реконструкция газопровода выс. Давления (наружный) 2003г.(Строительство газопровода от ГРС 1 до НМЭС)</v>
      </c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2"/>
      <c r="BX32" s="43">
        <f>'[1]1.1'!$I$77</f>
        <v>17000</v>
      </c>
      <c r="BY32" s="44"/>
      <c r="BZ32" s="44"/>
      <c r="CA32" s="44"/>
      <c r="CB32" s="44"/>
      <c r="CC32" s="44"/>
      <c r="CD32" s="44"/>
      <c r="CE32" s="44"/>
      <c r="CF32" s="44"/>
      <c r="CG32" s="44"/>
      <c r="CH32" s="45"/>
      <c r="CI32" s="38" t="s">
        <v>43</v>
      </c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46"/>
    </row>
    <row r="33" spans="1:99" s="4" customFormat="1" ht="69" customHeight="1" x14ac:dyDescent="0.25">
      <c r="A33" s="33" t="s">
        <v>46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5"/>
      <c r="W33" s="33" t="s">
        <v>47</v>
      </c>
      <c r="X33" s="36"/>
      <c r="Y33" s="36"/>
      <c r="Z33" s="36"/>
      <c r="AA33" s="36"/>
      <c r="AB33" s="36"/>
      <c r="AC33" s="36"/>
      <c r="AD33" s="37"/>
      <c r="AE33" s="38" t="s">
        <v>40</v>
      </c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3" t="s">
        <v>39</v>
      </c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5"/>
      <c r="BJ33" s="40" t="str">
        <f>'[1]1.1'!$B$81</f>
        <v>Модернизация системы АСУ ТП (замена АКБ в стойке питания на ГЩУ)</v>
      </c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2"/>
      <c r="BX33" s="43">
        <f>'[1]1.1'!$I$81</f>
        <v>1200</v>
      </c>
      <c r="BY33" s="44"/>
      <c r="BZ33" s="44"/>
      <c r="CA33" s="44"/>
      <c r="CB33" s="44"/>
      <c r="CC33" s="44"/>
      <c r="CD33" s="44"/>
      <c r="CE33" s="44"/>
      <c r="CF33" s="44"/>
      <c r="CG33" s="44"/>
      <c r="CH33" s="45"/>
      <c r="CI33" s="38" t="s">
        <v>43</v>
      </c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46"/>
    </row>
    <row r="34" spans="1:99" s="4" customFormat="1" ht="144" customHeight="1" x14ac:dyDescent="0.25">
      <c r="A34" s="33" t="s">
        <v>46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3" t="s">
        <v>47</v>
      </c>
      <c r="X34" s="36"/>
      <c r="Y34" s="36"/>
      <c r="Z34" s="36"/>
      <c r="AA34" s="36"/>
      <c r="AB34" s="36"/>
      <c r="AC34" s="36"/>
      <c r="AD34" s="37"/>
      <c r="AE34" s="38" t="s">
        <v>40</v>
      </c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3" t="s">
        <v>39</v>
      </c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5"/>
      <c r="BJ34" s="40" t="str">
        <f>'[1]1.1'!$B$83</f>
        <v>Реконструкция здания Электростанции. (Распределительное устройство, пристройка к РУ-6 кВ, распределительное устройство 6 кВ, пристройка к РУ-6 кВ, 1-й этап )</v>
      </c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2"/>
      <c r="BX34" s="43">
        <f>'[1]1.1'!$I$83</f>
        <v>2100</v>
      </c>
      <c r="BY34" s="44"/>
      <c r="BZ34" s="44"/>
      <c r="CA34" s="44"/>
      <c r="CB34" s="44"/>
      <c r="CC34" s="44"/>
      <c r="CD34" s="44"/>
      <c r="CE34" s="44"/>
      <c r="CF34" s="44"/>
      <c r="CG34" s="44"/>
      <c r="CH34" s="45"/>
      <c r="CI34" s="38" t="s">
        <v>43</v>
      </c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46"/>
    </row>
    <row r="35" spans="1:99" s="4" customFormat="1" ht="77.25" customHeight="1" x14ac:dyDescent="0.25">
      <c r="A35" s="33" t="s">
        <v>46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5"/>
      <c r="W35" s="33" t="s">
        <v>47</v>
      </c>
      <c r="X35" s="36"/>
      <c r="Y35" s="36"/>
      <c r="Z35" s="36"/>
      <c r="AA35" s="36"/>
      <c r="AB35" s="36"/>
      <c r="AC35" s="36"/>
      <c r="AD35" s="37"/>
      <c r="AE35" s="38" t="s">
        <v>42</v>
      </c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3" t="s">
        <v>39</v>
      </c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5"/>
      <c r="BJ35" s="40" t="str">
        <f>'[1]1.1'!$B$112</f>
        <v>Автоматизированная информационно-измерительная система коммерческого учета электроэнергии</v>
      </c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2"/>
      <c r="BX35" s="43">
        <f>'[1]1.1'!$I$112</f>
        <v>2500</v>
      </c>
      <c r="BY35" s="44"/>
      <c r="BZ35" s="44"/>
      <c r="CA35" s="44"/>
      <c r="CB35" s="44"/>
      <c r="CC35" s="44"/>
      <c r="CD35" s="44"/>
      <c r="CE35" s="44"/>
      <c r="CF35" s="44"/>
      <c r="CG35" s="44"/>
      <c r="CH35" s="45"/>
      <c r="CI35" s="38" t="s">
        <v>43</v>
      </c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46"/>
    </row>
    <row r="36" spans="1:99" s="4" customFormat="1" ht="49.5" customHeight="1" x14ac:dyDescent="0.25">
      <c r="A36" s="33" t="s">
        <v>46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5"/>
      <c r="W36" s="33" t="s">
        <v>47</v>
      </c>
      <c r="X36" s="36"/>
      <c r="Y36" s="36"/>
      <c r="Z36" s="36"/>
      <c r="AA36" s="36"/>
      <c r="AB36" s="36"/>
      <c r="AC36" s="36"/>
      <c r="AD36" s="37"/>
      <c r="AE36" s="38" t="s">
        <v>41</v>
      </c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3" t="s">
        <v>39</v>
      </c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5"/>
      <c r="BJ36" s="40" t="str">
        <f>'[1]1.1'!$B$116</f>
        <v>Строительство ТП 63/1 "Озерная 16" в районе ул. Озерная д.7а</v>
      </c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2"/>
      <c r="BX36" s="43">
        <f>'[1]1.1'!$I$116</f>
        <v>12000</v>
      </c>
      <c r="BY36" s="44"/>
      <c r="BZ36" s="44"/>
      <c r="CA36" s="44"/>
      <c r="CB36" s="44"/>
      <c r="CC36" s="44"/>
      <c r="CD36" s="44"/>
      <c r="CE36" s="44"/>
      <c r="CF36" s="44"/>
      <c r="CG36" s="44"/>
      <c r="CH36" s="45"/>
      <c r="CI36" s="38" t="s">
        <v>43</v>
      </c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46"/>
    </row>
    <row r="37" spans="1:99" s="4" customFormat="1" ht="47.25" customHeight="1" x14ac:dyDescent="0.25">
      <c r="A37" s="33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5"/>
      <c r="W37" s="33" t="s">
        <v>47</v>
      </c>
      <c r="X37" s="36"/>
      <c r="Y37" s="36"/>
      <c r="Z37" s="36"/>
      <c r="AA37" s="36"/>
      <c r="AB37" s="36"/>
      <c r="AC37" s="36"/>
      <c r="AD37" s="37"/>
      <c r="AE37" s="38" t="s">
        <v>41</v>
      </c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3" t="s">
        <v>39</v>
      </c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5"/>
      <c r="BJ37" s="40" t="str">
        <f>'[1]1.1'!$B$122</f>
        <v>Строительство ТП 16/1 "Мирный" в районе ул. Мира д.68</v>
      </c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2"/>
      <c r="BX37" s="43">
        <f>'[1]1.1'!$I$122</f>
        <v>2500</v>
      </c>
      <c r="BY37" s="44"/>
      <c r="BZ37" s="44"/>
      <c r="CA37" s="44"/>
      <c r="CB37" s="44"/>
      <c r="CC37" s="44"/>
      <c r="CD37" s="44"/>
      <c r="CE37" s="44"/>
      <c r="CF37" s="44"/>
      <c r="CG37" s="44"/>
      <c r="CH37" s="45"/>
      <c r="CI37" s="38" t="s">
        <v>43</v>
      </c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46"/>
    </row>
    <row r="38" spans="1:99" s="4" customFormat="1" ht="64.5" customHeight="1" x14ac:dyDescent="0.25">
      <c r="A38" s="33" t="s">
        <v>46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/>
      <c r="W38" s="33" t="s">
        <v>47</v>
      </c>
      <c r="X38" s="36"/>
      <c r="Y38" s="36"/>
      <c r="Z38" s="36"/>
      <c r="AA38" s="36"/>
      <c r="AB38" s="36"/>
      <c r="AC38" s="36"/>
      <c r="AD38" s="37"/>
      <c r="AE38" s="38" t="s">
        <v>41</v>
      </c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3" t="s">
        <v>39</v>
      </c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5"/>
      <c r="BJ38" s="40" t="str">
        <f>'[1]1.1'!$B$130</f>
        <v xml:space="preserve">Строительство ВЛ-0,4кВ от ТП-7 "Столовая" фидер "Первомайская 1" </v>
      </c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2"/>
      <c r="BX38" s="43">
        <f>'[1]1.1'!$I$130</f>
        <v>1100</v>
      </c>
      <c r="BY38" s="44"/>
      <c r="BZ38" s="44"/>
      <c r="CA38" s="44"/>
      <c r="CB38" s="44"/>
      <c r="CC38" s="44"/>
      <c r="CD38" s="44"/>
      <c r="CE38" s="44"/>
      <c r="CF38" s="44"/>
      <c r="CG38" s="44"/>
      <c r="CH38" s="45"/>
      <c r="CI38" s="38" t="s">
        <v>43</v>
      </c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46"/>
    </row>
    <row r="39" spans="1:99" s="4" customFormat="1" ht="97.5" customHeight="1" x14ac:dyDescent="0.25">
      <c r="A39" s="33" t="s">
        <v>46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5"/>
      <c r="W39" s="33" t="s">
        <v>47</v>
      </c>
      <c r="X39" s="36"/>
      <c r="Y39" s="36"/>
      <c r="Z39" s="36"/>
      <c r="AA39" s="36"/>
      <c r="AB39" s="36"/>
      <c r="AC39" s="36"/>
      <c r="AD39" s="37"/>
      <c r="AE39" s="38" t="s">
        <v>41</v>
      </c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3" t="s">
        <v>39</v>
      </c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5"/>
      <c r="BJ39" s="40" t="str">
        <f>'[1]1.1'!$B$131</f>
        <v>Строительство ВЛ-0,4кВ от ТП-58 "Монтажников 10" фидера ул. Монтажников; ул. Поморская, ул. Губкина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2"/>
      <c r="BX39" s="43">
        <f>'[1]1.1'!$I$131</f>
        <v>4600</v>
      </c>
      <c r="BY39" s="44"/>
      <c r="BZ39" s="44"/>
      <c r="CA39" s="44"/>
      <c r="CB39" s="44"/>
      <c r="CC39" s="44"/>
      <c r="CD39" s="44"/>
      <c r="CE39" s="44"/>
      <c r="CF39" s="44"/>
      <c r="CG39" s="44"/>
      <c r="CH39" s="45"/>
      <c r="CI39" s="38" t="s">
        <v>43</v>
      </c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46"/>
    </row>
    <row r="40" spans="1:99" ht="61.5" customHeight="1" x14ac:dyDescent="0.25">
      <c r="A40" s="33" t="s">
        <v>46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5"/>
      <c r="W40" s="33" t="s">
        <v>47</v>
      </c>
      <c r="X40" s="36"/>
      <c r="Y40" s="36"/>
      <c r="Z40" s="36"/>
      <c r="AA40" s="36"/>
      <c r="AB40" s="36"/>
      <c r="AC40" s="36"/>
      <c r="AD40" s="37"/>
      <c r="AE40" s="38" t="s">
        <v>41</v>
      </c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3" t="s">
        <v>39</v>
      </c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5"/>
      <c r="BJ40" s="40" t="str">
        <f>'[1]1.1'!$B$133</f>
        <v>Строительство ВЛ-6 кВ от РП "Водозабор" до территории Воинской части 12433</v>
      </c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2"/>
      <c r="BX40" s="43">
        <f>'[1]1.1'!$I$133</f>
        <v>6400</v>
      </c>
      <c r="BY40" s="44"/>
      <c r="BZ40" s="44"/>
      <c r="CA40" s="44"/>
      <c r="CB40" s="44"/>
      <c r="CC40" s="44"/>
      <c r="CD40" s="44"/>
      <c r="CE40" s="44"/>
      <c r="CF40" s="44"/>
      <c r="CG40" s="44"/>
      <c r="CH40" s="45"/>
      <c r="CI40" s="38" t="s">
        <v>43</v>
      </c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46"/>
    </row>
    <row r="41" spans="1:99" ht="96.75" customHeight="1" x14ac:dyDescent="0.25">
      <c r="A41" s="33" t="s">
        <v>46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5"/>
      <c r="W41" s="33" t="s">
        <v>47</v>
      </c>
      <c r="X41" s="36"/>
      <c r="Y41" s="36"/>
      <c r="Z41" s="36"/>
      <c r="AA41" s="36"/>
      <c r="AB41" s="36"/>
      <c r="AC41" s="36"/>
      <c r="AD41" s="37"/>
      <c r="AE41" s="38" t="s">
        <v>41</v>
      </c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3" t="s">
        <v>39</v>
      </c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5"/>
      <c r="BJ41" s="40" t="str">
        <f>'[1]1.1'!$B$136</f>
        <v>Строительство ВЛИ 0,4 кВ от ТП №38, фидера "ул. Калмыкова, 1", "пер. Северный, 2", "пер. Северный, 3", "пер. М.Баева, 6"</v>
      </c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2"/>
      <c r="BX41" s="43">
        <f>'[1]1.1'!$I$136</f>
        <v>2600</v>
      </c>
      <c r="BY41" s="44"/>
      <c r="BZ41" s="44"/>
      <c r="CA41" s="44"/>
      <c r="CB41" s="44"/>
      <c r="CC41" s="44"/>
      <c r="CD41" s="44"/>
      <c r="CE41" s="44"/>
      <c r="CF41" s="44"/>
      <c r="CG41" s="44"/>
      <c r="CH41" s="45"/>
      <c r="CI41" s="38" t="s">
        <v>43</v>
      </c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46"/>
    </row>
    <row r="42" spans="1:99" ht="66" customHeight="1" x14ac:dyDescent="0.25">
      <c r="A42" s="33" t="s">
        <v>46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33" t="s">
        <v>47</v>
      </c>
      <c r="X42" s="36"/>
      <c r="Y42" s="36"/>
      <c r="Z42" s="36"/>
      <c r="AA42" s="36"/>
      <c r="AB42" s="36"/>
      <c r="AC42" s="36"/>
      <c r="AD42" s="37"/>
      <c r="AE42" s="38" t="s">
        <v>41</v>
      </c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3" t="s">
        <v>39</v>
      </c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5"/>
      <c r="BJ42" s="40" t="str">
        <f>'[1]1.1'!$B$140</f>
        <v>Строительство КЛ-6 кВ от ВЛ-6 кВ до ТП 63/1 "Озерная 16" в районе ул. Озерная д. 7а</v>
      </c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2"/>
      <c r="BX42" s="43">
        <f>'[1]1.1'!$I$140</f>
        <v>1200</v>
      </c>
      <c r="BY42" s="44"/>
      <c r="BZ42" s="44"/>
      <c r="CA42" s="44"/>
      <c r="CB42" s="44"/>
      <c r="CC42" s="44"/>
      <c r="CD42" s="44"/>
      <c r="CE42" s="44"/>
      <c r="CF42" s="44"/>
      <c r="CG42" s="44"/>
      <c r="CH42" s="45"/>
      <c r="CI42" s="38" t="s">
        <v>43</v>
      </c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46"/>
    </row>
    <row r="43" spans="1:99" ht="51.75" customHeight="1" x14ac:dyDescent="0.25">
      <c r="A43" s="33" t="s">
        <v>46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5"/>
      <c r="W43" s="33" t="s">
        <v>47</v>
      </c>
      <c r="X43" s="36"/>
      <c r="Y43" s="36"/>
      <c r="Z43" s="36"/>
      <c r="AA43" s="36"/>
      <c r="AB43" s="36"/>
      <c r="AC43" s="36"/>
      <c r="AD43" s="37"/>
      <c r="AE43" s="38" t="s">
        <v>41</v>
      </c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3" t="s">
        <v>39</v>
      </c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5"/>
      <c r="BJ43" s="40" t="str">
        <f>'[1]1.1'!$B$141</f>
        <v>Строительство КЛ-6 кВ от ВЛ-6 кВ до ТП 57 "Геолог"</v>
      </c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2"/>
      <c r="BX43" s="43">
        <f>'[1]1.1'!$I$141</f>
        <v>3800</v>
      </c>
      <c r="BY43" s="44"/>
      <c r="BZ43" s="44"/>
      <c r="CA43" s="44"/>
      <c r="CB43" s="44"/>
      <c r="CC43" s="44"/>
      <c r="CD43" s="44"/>
      <c r="CE43" s="44"/>
      <c r="CF43" s="44"/>
      <c r="CG43" s="44"/>
      <c r="CH43" s="45"/>
      <c r="CI43" s="38" t="s">
        <v>43</v>
      </c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46"/>
    </row>
    <row r="44" spans="1:99" ht="48" customHeight="1" x14ac:dyDescent="0.25">
      <c r="A44" s="33" t="s">
        <v>46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5"/>
      <c r="W44" s="33" t="s">
        <v>47</v>
      </c>
      <c r="X44" s="36"/>
      <c r="Y44" s="36"/>
      <c r="Z44" s="36"/>
      <c r="AA44" s="36"/>
      <c r="AB44" s="36"/>
      <c r="AC44" s="36"/>
      <c r="AD44" s="37"/>
      <c r="AE44" s="38" t="s">
        <v>41</v>
      </c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3" t="s">
        <v>39</v>
      </c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5"/>
      <c r="BJ44" s="40" t="str">
        <f>'[1]1.1'!$B$150</f>
        <v>Энергокомплекс мощностью 1 МВт в п. Красное.</v>
      </c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2"/>
      <c r="BX44" s="43">
        <f>'[1]1.1'!$I$150</f>
        <v>1200</v>
      </c>
      <c r="BY44" s="44"/>
      <c r="BZ44" s="44"/>
      <c r="CA44" s="44"/>
      <c r="CB44" s="44"/>
      <c r="CC44" s="44"/>
      <c r="CD44" s="44"/>
      <c r="CE44" s="44"/>
      <c r="CF44" s="44"/>
      <c r="CG44" s="44"/>
      <c r="CH44" s="45"/>
      <c r="CI44" s="38" t="s">
        <v>43</v>
      </c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46"/>
    </row>
    <row r="45" spans="1:99" ht="63" customHeight="1" x14ac:dyDescent="0.25">
      <c r="A45" s="33" t="s">
        <v>46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5"/>
      <c r="W45" s="33" t="s">
        <v>47</v>
      </c>
      <c r="X45" s="36"/>
      <c r="Y45" s="36"/>
      <c r="Z45" s="36"/>
      <c r="AA45" s="36"/>
      <c r="AB45" s="36"/>
      <c r="AC45" s="36"/>
      <c r="AD45" s="37"/>
      <c r="AE45" s="38" t="s">
        <v>41</v>
      </c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3" t="s">
        <v>39</v>
      </c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5"/>
      <c r="BJ45" s="40" t="str">
        <f>'[1]1.1'!$B$154</f>
        <v>Строительство цеха по ремонту и исвытаниям силовых трансформаторов</v>
      </c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2"/>
      <c r="BX45" s="43">
        <f>'[1]1.1'!$I$154</f>
        <v>1200</v>
      </c>
      <c r="BY45" s="44"/>
      <c r="BZ45" s="44"/>
      <c r="CA45" s="44"/>
      <c r="CB45" s="44"/>
      <c r="CC45" s="44"/>
      <c r="CD45" s="44"/>
      <c r="CE45" s="44"/>
      <c r="CF45" s="44"/>
      <c r="CG45" s="44"/>
      <c r="CH45" s="45"/>
      <c r="CI45" s="38" t="s">
        <v>43</v>
      </c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46"/>
    </row>
    <row r="46" spans="1:99" ht="48.75" customHeight="1" x14ac:dyDescent="0.25">
      <c r="A46" s="33" t="s">
        <v>46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5"/>
      <c r="W46" s="33" t="s">
        <v>47</v>
      </c>
      <c r="X46" s="36"/>
      <c r="Y46" s="36"/>
      <c r="Z46" s="36"/>
      <c r="AA46" s="36"/>
      <c r="AB46" s="36"/>
      <c r="AC46" s="36"/>
      <c r="AD46" s="37"/>
      <c r="AE46" s="38" t="s">
        <v>41</v>
      </c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3" t="s">
        <v>39</v>
      </c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5"/>
      <c r="BJ46" s="40" t="str">
        <f>'[1]1.1'!$B$156</f>
        <v>Строительство РВС-400 м3. Демонтаж РВС-2000 м3</v>
      </c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2"/>
      <c r="BX46" s="43">
        <f>'[1]1.1'!$I$156</f>
        <v>9000</v>
      </c>
      <c r="BY46" s="44"/>
      <c r="BZ46" s="44"/>
      <c r="CA46" s="44"/>
      <c r="CB46" s="44"/>
      <c r="CC46" s="44"/>
      <c r="CD46" s="44"/>
      <c r="CE46" s="44"/>
      <c r="CF46" s="44"/>
      <c r="CG46" s="44"/>
      <c r="CH46" s="45"/>
      <c r="CI46" s="38" t="s">
        <v>43</v>
      </c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46"/>
    </row>
    <row r="47" spans="1:99" ht="47.25" customHeight="1" x14ac:dyDescent="0.25">
      <c r="A47" s="33" t="s">
        <v>46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5"/>
      <c r="W47" s="33" t="s">
        <v>47</v>
      </c>
      <c r="X47" s="36"/>
      <c r="Y47" s="36"/>
      <c r="Z47" s="36"/>
      <c r="AA47" s="36"/>
      <c r="AB47" s="36"/>
      <c r="AC47" s="36"/>
      <c r="AD47" s="37"/>
      <c r="AE47" s="38" t="s">
        <v>44</v>
      </c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3" t="s">
        <v>39</v>
      </c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5"/>
      <c r="BJ47" s="40" t="str">
        <f>'[1]1.1'!$B$164</f>
        <v>Полноприводный грузо-пассажирский автомобиль</v>
      </c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2"/>
      <c r="BX47" s="43">
        <f>'[1]1.1'!$I$164</f>
        <v>900</v>
      </c>
      <c r="BY47" s="44"/>
      <c r="BZ47" s="44"/>
      <c r="CA47" s="44"/>
      <c r="CB47" s="44"/>
      <c r="CC47" s="44"/>
      <c r="CD47" s="44"/>
      <c r="CE47" s="44"/>
      <c r="CF47" s="44"/>
      <c r="CG47" s="44"/>
      <c r="CH47" s="45"/>
      <c r="CI47" s="38" t="s">
        <v>43</v>
      </c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46"/>
    </row>
    <row r="48" spans="1:99" ht="48" customHeight="1" x14ac:dyDescent="0.25">
      <c r="A48" s="33" t="s">
        <v>46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5"/>
      <c r="W48" s="33" t="s">
        <v>47</v>
      </c>
      <c r="X48" s="36"/>
      <c r="Y48" s="36"/>
      <c r="Z48" s="36"/>
      <c r="AA48" s="36"/>
      <c r="AB48" s="36"/>
      <c r="AC48" s="36"/>
      <c r="AD48" s="37"/>
      <c r="AE48" s="38" t="s">
        <v>42</v>
      </c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3" t="s">
        <v>39</v>
      </c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5"/>
      <c r="BJ48" s="40" t="str">
        <f>'[1]1.1'!$B$174</f>
        <v>Приспособления и средства малой механизации</v>
      </c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2"/>
      <c r="BX48" s="43">
        <f>'[1]1.1'!$I$174</f>
        <v>300</v>
      </c>
      <c r="BY48" s="44"/>
      <c r="BZ48" s="44"/>
      <c r="CA48" s="44"/>
      <c r="CB48" s="44"/>
      <c r="CC48" s="44"/>
      <c r="CD48" s="44"/>
      <c r="CE48" s="44"/>
      <c r="CF48" s="44"/>
      <c r="CG48" s="44"/>
      <c r="CH48" s="45"/>
      <c r="CI48" s="38" t="s">
        <v>43</v>
      </c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46"/>
    </row>
    <row r="49" spans="1:99" ht="49.5" customHeight="1" x14ac:dyDescent="0.25">
      <c r="A49" s="33" t="s">
        <v>46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5"/>
      <c r="W49" s="33" t="s">
        <v>47</v>
      </c>
      <c r="X49" s="36"/>
      <c r="Y49" s="36"/>
      <c r="Z49" s="36"/>
      <c r="AA49" s="36"/>
      <c r="AB49" s="36"/>
      <c r="AC49" s="36"/>
      <c r="AD49" s="37"/>
      <c r="AE49" s="38" t="s">
        <v>42</v>
      </c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3" t="s">
        <v>39</v>
      </c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5"/>
      <c r="BJ49" s="40" t="str">
        <f>'[1]1.1'!$B$175</f>
        <v>Приборы и измерительная аппаратура</v>
      </c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2"/>
      <c r="BX49" s="43">
        <f>'[1]1.1'!$I$175</f>
        <v>1800</v>
      </c>
      <c r="BY49" s="44"/>
      <c r="BZ49" s="44"/>
      <c r="CA49" s="44"/>
      <c r="CB49" s="44"/>
      <c r="CC49" s="44"/>
      <c r="CD49" s="44"/>
      <c r="CE49" s="44"/>
      <c r="CF49" s="44"/>
      <c r="CG49" s="44"/>
      <c r="CH49" s="45"/>
      <c r="CI49" s="38" t="s">
        <v>43</v>
      </c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46"/>
    </row>
    <row r="50" spans="1:99" ht="48" customHeight="1" x14ac:dyDescent="0.25">
      <c r="A50" s="33" t="s">
        <v>46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3" t="s">
        <v>47</v>
      </c>
      <c r="X50" s="36"/>
      <c r="Y50" s="36"/>
      <c r="Z50" s="36"/>
      <c r="AA50" s="36"/>
      <c r="AB50" s="36"/>
      <c r="AC50" s="36"/>
      <c r="AD50" s="37"/>
      <c r="AE50" s="38" t="s">
        <v>42</v>
      </c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3" t="s">
        <v>39</v>
      </c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5"/>
      <c r="BJ50" s="40" t="str">
        <f>'[1]1.1'!$B$177</f>
        <v>Оргтехника, компьютерная техника, мебель</v>
      </c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2"/>
      <c r="BX50" s="43">
        <f>'[1]1.1'!$I$177</f>
        <v>500</v>
      </c>
      <c r="BY50" s="44"/>
      <c r="BZ50" s="44"/>
      <c r="CA50" s="44"/>
      <c r="CB50" s="44"/>
      <c r="CC50" s="44"/>
      <c r="CD50" s="44"/>
      <c r="CE50" s="44"/>
      <c r="CF50" s="44"/>
      <c r="CG50" s="44"/>
      <c r="CH50" s="45"/>
      <c r="CI50" s="38" t="s">
        <v>43</v>
      </c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46"/>
    </row>
  </sheetData>
  <autoFilter ref="A22:CU50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</autoFilter>
  <mergeCells count="260">
    <mergeCell ref="CI50:CU50"/>
    <mergeCell ref="BX50:CH50"/>
    <mergeCell ref="BJ50:BW50"/>
    <mergeCell ref="A50:V50"/>
    <mergeCell ref="W50:AD50"/>
    <mergeCell ref="AE50:AR50"/>
    <mergeCell ref="AS50:BI50"/>
    <mergeCell ref="CI48:CU48"/>
    <mergeCell ref="A49:V49"/>
    <mergeCell ref="W49:AD49"/>
    <mergeCell ref="AE49:AR49"/>
    <mergeCell ref="AS49:BI49"/>
    <mergeCell ref="BJ49:BW49"/>
    <mergeCell ref="BX49:CH49"/>
    <mergeCell ref="CI49:CU49"/>
    <mergeCell ref="A48:V48"/>
    <mergeCell ref="W48:AD48"/>
    <mergeCell ref="AE48:AR48"/>
    <mergeCell ref="AS48:BI48"/>
    <mergeCell ref="A47:V47"/>
    <mergeCell ref="W47:AD47"/>
    <mergeCell ref="AE47:AR47"/>
    <mergeCell ref="AS47:BI47"/>
    <mergeCell ref="BJ48:BW48"/>
    <mergeCell ref="BX48:CH48"/>
    <mergeCell ref="CI47:CU47"/>
    <mergeCell ref="BX47:CH47"/>
    <mergeCell ref="BJ47:BW47"/>
    <mergeCell ref="A45:V45"/>
    <mergeCell ref="W45:AD45"/>
    <mergeCell ref="AE45:AR45"/>
    <mergeCell ref="AS45:BI45"/>
    <mergeCell ref="BJ46:BW46"/>
    <mergeCell ref="BX46:CH46"/>
    <mergeCell ref="CI45:CU45"/>
    <mergeCell ref="BX45:CH45"/>
    <mergeCell ref="BJ45:BW45"/>
    <mergeCell ref="CI46:CU46"/>
    <mergeCell ref="A46:V46"/>
    <mergeCell ref="W46:AD46"/>
    <mergeCell ref="AE46:AR46"/>
    <mergeCell ref="AS46:BI46"/>
    <mergeCell ref="A43:V43"/>
    <mergeCell ref="W43:AD43"/>
    <mergeCell ref="AE43:AR43"/>
    <mergeCell ref="AS43:BI43"/>
    <mergeCell ref="BJ44:BW44"/>
    <mergeCell ref="BX44:CH44"/>
    <mergeCell ref="CI43:CU43"/>
    <mergeCell ref="BX43:CH43"/>
    <mergeCell ref="BJ43:BW43"/>
    <mergeCell ref="CI44:CU44"/>
    <mergeCell ref="A44:V44"/>
    <mergeCell ref="W44:AD44"/>
    <mergeCell ref="AE44:AR44"/>
    <mergeCell ref="AS44:BI44"/>
    <mergeCell ref="A41:V41"/>
    <mergeCell ref="W41:AD41"/>
    <mergeCell ref="AE41:AR41"/>
    <mergeCell ref="AS41:BI41"/>
    <mergeCell ref="BJ42:BW42"/>
    <mergeCell ref="BX42:CH42"/>
    <mergeCell ref="CI41:CU41"/>
    <mergeCell ref="BX41:CH41"/>
    <mergeCell ref="BJ41:BW41"/>
    <mergeCell ref="CI42:CU42"/>
    <mergeCell ref="A42:V42"/>
    <mergeCell ref="W42:AD42"/>
    <mergeCell ref="AE42:AR42"/>
    <mergeCell ref="AS42:BI42"/>
    <mergeCell ref="A39:V39"/>
    <mergeCell ref="W39:AD39"/>
    <mergeCell ref="AE39:AR39"/>
    <mergeCell ref="AS39:BI39"/>
    <mergeCell ref="BJ40:BW40"/>
    <mergeCell ref="BX40:CH40"/>
    <mergeCell ref="CI39:CU39"/>
    <mergeCell ref="BX39:CH39"/>
    <mergeCell ref="BJ39:BW39"/>
    <mergeCell ref="CI40:CU40"/>
    <mergeCell ref="A40:V40"/>
    <mergeCell ref="W40:AD40"/>
    <mergeCell ref="AE40:AR40"/>
    <mergeCell ref="AS40:BI40"/>
    <mergeCell ref="A37:V37"/>
    <mergeCell ref="W37:AD37"/>
    <mergeCell ref="AE37:AR37"/>
    <mergeCell ref="AS37:BI37"/>
    <mergeCell ref="BJ38:BW38"/>
    <mergeCell ref="BX38:CH38"/>
    <mergeCell ref="CI37:CU37"/>
    <mergeCell ref="BX37:CH37"/>
    <mergeCell ref="BJ37:BW37"/>
    <mergeCell ref="CI38:CU38"/>
    <mergeCell ref="A38:V38"/>
    <mergeCell ref="W38:AD38"/>
    <mergeCell ref="AE38:AR38"/>
    <mergeCell ref="AS38:BI38"/>
    <mergeCell ref="A35:V35"/>
    <mergeCell ref="W35:AD35"/>
    <mergeCell ref="AE35:AR35"/>
    <mergeCell ref="AS35:BI35"/>
    <mergeCell ref="BJ36:BW36"/>
    <mergeCell ref="BX36:CH36"/>
    <mergeCell ref="CI35:CU35"/>
    <mergeCell ref="BX35:CH35"/>
    <mergeCell ref="BJ35:BW35"/>
    <mergeCell ref="CI36:CU36"/>
    <mergeCell ref="A36:V36"/>
    <mergeCell ref="W36:AD36"/>
    <mergeCell ref="AE36:AR36"/>
    <mergeCell ref="AS36:BI36"/>
    <mergeCell ref="CI32:CU32"/>
    <mergeCell ref="A33:V33"/>
    <mergeCell ref="W33:AD33"/>
    <mergeCell ref="AE33:AR33"/>
    <mergeCell ref="AS33:BI33"/>
    <mergeCell ref="BJ34:BW34"/>
    <mergeCell ref="BX34:CH34"/>
    <mergeCell ref="CI33:CU33"/>
    <mergeCell ref="BJ33:BW33"/>
    <mergeCell ref="BX33:CH33"/>
    <mergeCell ref="A32:V32"/>
    <mergeCell ref="W32:AD32"/>
    <mergeCell ref="AE32:AR32"/>
    <mergeCell ref="AS32:BI32"/>
    <mergeCell ref="BJ32:BW32"/>
    <mergeCell ref="BX32:CH32"/>
    <mergeCell ref="CI34:CU34"/>
    <mergeCell ref="A34:V34"/>
    <mergeCell ref="W34:AD34"/>
    <mergeCell ref="AE34:AR34"/>
    <mergeCell ref="AS34:BI34"/>
    <mergeCell ref="CI30:CU30"/>
    <mergeCell ref="A31:V31"/>
    <mergeCell ref="W31:AD31"/>
    <mergeCell ref="AE31:AR31"/>
    <mergeCell ref="AS31:BI31"/>
    <mergeCell ref="BJ31:BW31"/>
    <mergeCell ref="BX31:CH31"/>
    <mergeCell ref="CI31:CU31"/>
    <mergeCell ref="A30:V30"/>
    <mergeCell ref="W30:AD30"/>
    <mergeCell ref="AE30:AR30"/>
    <mergeCell ref="AS30:BI30"/>
    <mergeCell ref="BJ30:BW30"/>
    <mergeCell ref="BX30:CH30"/>
    <mergeCell ref="CI28:CU28"/>
    <mergeCell ref="A29:V29"/>
    <mergeCell ref="W29:AD29"/>
    <mergeCell ref="AE29:AR29"/>
    <mergeCell ref="AS29:BI29"/>
    <mergeCell ref="BJ29:BW29"/>
    <mergeCell ref="BX29:CH29"/>
    <mergeCell ref="CI29:CU29"/>
    <mergeCell ref="A28:V28"/>
    <mergeCell ref="W28:AD28"/>
    <mergeCell ref="AE28:AR28"/>
    <mergeCell ref="AS28:BI28"/>
    <mergeCell ref="BJ28:BW28"/>
    <mergeCell ref="BX28:CH28"/>
    <mergeCell ref="CI26:CU26"/>
    <mergeCell ref="A27:V27"/>
    <mergeCell ref="W27:AD27"/>
    <mergeCell ref="AE27:AR27"/>
    <mergeCell ref="AS27:BI27"/>
    <mergeCell ref="BJ27:BW27"/>
    <mergeCell ref="BX27:CH27"/>
    <mergeCell ref="CI27:CU27"/>
    <mergeCell ref="A26:V26"/>
    <mergeCell ref="W26:AD26"/>
    <mergeCell ref="AE26:AR26"/>
    <mergeCell ref="AS26:BI26"/>
    <mergeCell ref="BJ26:BW26"/>
    <mergeCell ref="BX26:CH26"/>
    <mergeCell ref="CI24:CU24"/>
    <mergeCell ref="A25:V25"/>
    <mergeCell ref="W25:AD25"/>
    <mergeCell ref="AE25:AR25"/>
    <mergeCell ref="AS25:BI25"/>
    <mergeCell ref="BJ25:BW25"/>
    <mergeCell ref="BX25:CH25"/>
    <mergeCell ref="CI25:CU25"/>
    <mergeCell ref="A24:V24"/>
    <mergeCell ref="W24:AD24"/>
    <mergeCell ref="AE24:AR24"/>
    <mergeCell ref="AS24:BI24"/>
    <mergeCell ref="BJ24:BW24"/>
    <mergeCell ref="BX24:CH24"/>
    <mergeCell ref="CI22:CU22"/>
    <mergeCell ref="A23:V23"/>
    <mergeCell ref="W23:AD23"/>
    <mergeCell ref="AE23:AR23"/>
    <mergeCell ref="AS23:BI23"/>
    <mergeCell ref="BJ23:BW23"/>
    <mergeCell ref="BX23:CH23"/>
    <mergeCell ref="CI23:CU23"/>
    <mergeCell ref="A22:V22"/>
    <mergeCell ref="W22:AD22"/>
    <mergeCell ref="AE22:AR22"/>
    <mergeCell ref="AS22:BI22"/>
    <mergeCell ref="BJ22:BW22"/>
    <mergeCell ref="BX22:CH22"/>
    <mergeCell ref="CI20:CU20"/>
    <mergeCell ref="A21:V21"/>
    <mergeCell ref="W21:AD21"/>
    <mergeCell ref="AE21:AR21"/>
    <mergeCell ref="AS21:BI21"/>
    <mergeCell ref="BJ21:BW21"/>
    <mergeCell ref="BX21:CH21"/>
    <mergeCell ref="CI21:CU21"/>
    <mergeCell ref="A20:V20"/>
    <mergeCell ref="W20:AD20"/>
    <mergeCell ref="AE20:AR20"/>
    <mergeCell ref="AS20:BI20"/>
    <mergeCell ref="BJ20:BW20"/>
    <mergeCell ref="BX20:CH20"/>
    <mergeCell ref="A17:V17"/>
    <mergeCell ref="W17:AD17"/>
    <mergeCell ref="AE17:AR17"/>
    <mergeCell ref="AS17:BI17"/>
    <mergeCell ref="BJ17:BW17"/>
    <mergeCell ref="BX17:CH17"/>
    <mergeCell ref="CI17:CU17"/>
    <mergeCell ref="CI18:CU18"/>
    <mergeCell ref="A19:V19"/>
    <mergeCell ref="W19:AD19"/>
    <mergeCell ref="AE19:AR19"/>
    <mergeCell ref="AS19:BI19"/>
    <mergeCell ref="BJ19:BW19"/>
    <mergeCell ref="BX19:CH19"/>
    <mergeCell ref="CI19:CU19"/>
    <mergeCell ref="A18:V18"/>
    <mergeCell ref="W18:AD18"/>
    <mergeCell ref="AE18:AR18"/>
    <mergeCell ref="AS18:BI18"/>
    <mergeCell ref="BJ18:BW18"/>
    <mergeCell ref="BX18:CH18"/>
    <mergeCell ref="A15:V15"/>
    <mergeCell ref="W15:AD15"/>
    <mergeCell ref="AE15:AR15"/>
    <mergeCell ref="AS15:BI15"/>
    <mergeCell ref="BJ15:CU15"/>
    <mergeCell ref="A16:V16"/>
    <mergeCell ref="W16:AD16"/>
    <mergeCell ref="AE16:AR16"/>
    <mergeCell ref="AS16:BI16"/>
    <mergeCell ref="BJ16:BW16"/>
    <mergeCell ref="BX16:CH16"/>
    <mergeCell ref="CI16:CU16"/>
    <mergeCell ref="A6:CU6"/>
    <mergeCell ref="A7:CU7"/>
    <mergeCell ref="A11:CU11"/>
    <mergeCell ref="A12:CU12"/>
    <mergeCell ref="A13:CU13"/>
    <mergeCell ref="A14:V14"/>
    <mergeCell ref="W14:AD14"/>
    <mergeCell ref="AE14:AR14"/>
    <mergeCell ref="AS14:BI14"/>
    <mergeCell ref="BJ14:CU14"/>
  </mergeCells>
  <pageMargins left="0.39370078740157483" right="0.39370078740157483" top="0.78740157480314965" bottom="0.39370078740157483" header="0.27559055118110237" footer="0.27559055118110237"/>
  <pageSetup paperSize="9" scale="82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CU45"/>
  <sheetViews>
    <sheetView topLeftCell="A14" workbookViewId="0">
      <pane ySplit="9" topLeftCell="A41" activePane="bottomLeft" state="frozen"/>
      <selection activeCell="A14" sqref="A14"/>
      <selection pane="bottomLeft" activeCell="W22" sqref="W22:AD22"/>
    </sheetView>
  </sheetViews>
  <sheetFormatPr defaultColWidth="1.5703125" defaultRowHeight="12.75" x14ac:dyDescent="0.2"/>
  <cols>
    <col min="1" max="61" width="1.5703125" style="3"/>
    <col min="62" max="87" width="1.5703125" style="7"/>
    <col min="88" max="16384" width="1.5703125" style="3"/>
  </cols>
  <sheetData>
    <row r="1" spans="1:99" s="1" customFormat="1" ht="11.25" x14ac:dyDescent="0.2"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U1" s="2" t="s">
        <v>0</v>
      </c>
    </row>
    <row r="2" spans="1:99" s="1" customFormat="1" ht="11.25" x14ac:dyDescent="0.2"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U2" s="2" t="s">
        <v>1</v>
      </c>
    </row>
    <row r="3" spans="1:99" s="1" customFormat="1" ht="11.25" x14ac:dyDescent="0.2"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U3" s="2" t="s">
        <v>45</v>
      </c>
    </row>
    <row r="6" spans="1:99" s="9" customFormat="1" ht="19.5" x14ac:dyDescent="0.3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</row>
    <row r="7" spans="1:99" s="9" customFormat="1" ht="19.5" x14ac:dyDescent="0.3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</row>
    <row r="11" spans="1:99" s="8" customFormat="1" ht="15.75" x14ac:dyDescent="0.25">
      <c r="A11" s="17" t="s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9"/>
    </row>
    <row r="12" spans="1:99" s="8" customFormat="1" ht="15.75" x14ac:dyDescent="0.2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2"/>
    </row>
    <row r="13" spans="1:99" s="8" customFormat="1" ht="15.75" x14ac:dyDescent="0.2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5"/>
    </row>
    <row r="14" spans="1:99" s="8" customFormat="1" ht="15.75" x14ac:dyDescent="0.25">
      <c r="A14" s="17" t="s">
        <v>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7" t="s">
        <v>6</v>
      </c>
      <c r="X14" s="18"/>
      <c r="Y14" s="18"/>
      <c r="Z14" s="18"/>
      <c r="AA14" s="18"/>
      <c r="AB14" s="18"/>
      <c r="AC14" s="18"/>
      <c r="AD14" s="19"/>
      <c r="AE14" s="17" t="s">
        <v>7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9"/>
      <c r="AS14" s="17" t="s">
        <v>5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9"/>
      <c r="BJ14" s="17" t="s">
        <v>8</v>
      </c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</row>
    <row r="15" spans="1:99" s="8" customFormat="1" ht="15.75" x14ac:dyDescent="0.25">
      <c r="A15" s="20" t="s">
        <v>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W15" s="20" t="s">
        <v>10</v>
      </c>
      <c r="X15" s="21"/>
      <c r="Y15" s="21"/>
      <c r="Z15" s="21"/>
      <c r="AA15" s="21"/>
      <c r="AB15" s="21"/>
      <c r="AC15" s="21"/>
      <c r="AD15" s="22"/>
      <c r="AE15" s="20" t="s">
        <v>9</v>
      </c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2"/>
      <c r="AS15" s="20" t="s">
        <v>11</v>
      </c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2"/>
      <c r="BJ15" s="23" t="s">
        <v>12</v>
      </c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5"/>
    </row>
    <row r="16" spans="1:99" s="8" customFormat="1" ht="15.75" x14ac:dyDescent="0.25">
      <c r="A16" s="20" t="s">
        <v>13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0" t="s">
        <v>14</v>
      </c>
      <c r="X16" s="21"/>
      <c r="Y16" s="21"/>
      <c r="Z16" s="21"/>
      <c r="AA16" s="21"/>
      <c r="AB16" s="21"/>
      <c r="AC16" s="21"/>
      <c r="AD16" s="22"/>
      <c r="AE16" s="20" t="s">
        <v>15</v>
      </c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2"/>
      <c r="AS16" s="20" t="s">
        <v>16</v>
      </c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2"/>
      <c r="BJ16" s="26" t="s">
        <v>5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6" t="s">
        <v>17</v>
      </c>
      <c r="BY16" s="27"/>
      <c r="BZ16" s="27"/>
      <c r="CA16" s="27"/>
      <c r="CB16" s="27"/>
      <c r="CC16" s="27"/>
      <c r="CD16" s="27"/>
      <c r="CE16" s="27"/>
      <c r="CF16" s="27"/>
      <c r="CG16" s="27"/>
      <c r="CH16" s="28"/>
      <c r="CI16" s="20" t="s">
        <v>18</v>
      </c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2"/>
    </row>
    <row r="17" spans="1:99" s="8" customFormat="1" ht="15.75" x14ac:dyDescent="0.25">
      <c r="A17" s="20" t="s">
        <v>19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0" t="s">
        <v>20</v>
      </c>
      <c r="X17" s="21"/>
      <c r="Y17" s="21"/>
      <c r="Z17" s="21"/>
      <c r="AA17" s="21"/>
      <c r="AB17" s="21"/>
      <c r="AC17" s="21"/>
      <c r="AD17" s="22"/>
      <c r="AE17" s="20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2"/>
      <c r="AS17" s="20" t="s">
        <v>21</v>
      </c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2"/>
      <c r="BJ17" s="26" t="s">
        <v>22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6" t="s">
        <v>23</v>
      </c>
      <c r="BY17" s="27"/>
      <c r="BZ17" s="27"/>
      <c r="CA17" s="27"/>
      <c r="CB17" s="27"/>
      <c r="CC17" s="27"/>
      <c r="CD17" s="27"/>
      <c r="CE17" s="27"/>
      <c r="CF17" s="27"/>
      <c r="CG17" s="27"/>
      <c r="CH17" s="28"/>
      <c r="CI17" s="20" t="s">
        <v>24</v>
      </c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2"/>
    </row>
    <row r="18" spans="1:99" s="8" customFormat="1" ht="15.75" x14ac:dyDescent="0.25">
      <c r="A18" s="20" t="s">
        <v>25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0" t="s">
        <v>26</v>
      </c>
      <c r="X18" s="21"/>
      <c r="Y18" s="21"/>
      <c r="Z18" s="21"/>
      <c r="AA18" s="21"/>
      <c r="AB18" s="21"/>
      <c r="AC18" s="21"/>
      <c r="AD18" s="22"/>
      <c r="AE18" s="20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2"/>
      <c r="AS18" s="20" t="s">
        <v>27</v>
      </c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2"/>
      <c r="BJ18" s="26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8"/>
      <c r="BX18" s="26" t="s">
        <v>28</v>
      </c>
      <c r="BY18" s="27"/>
      <c r="BZ18" s="27"/>
      <c r="CA18" s="27"/>
      <c r="CB18" s="27"/>
      <c r="CC18" s="27"/>
      <c r="CD18" s="27"/>
      <c r="CE18" s="27"/>
      <c r="CF18" s="27"/>
      <c r="CG18" s="27"/>
      <c r="CH18" s="28"/>
      <c r="CI18" s="20" t="s">
        <v>9</v>
      </c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2"/>
    </row>
    <row r="19" spans="1:99" s="8" customFormat="1" ht="15.75" x14ac:dyDescent="0.2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  <c r="W19" s="20" t="s">
        <v>15</v>
      </c>
      <c r="X19" s="21"/>
      <c r="Y19" s="21"/>
      <c r="Z19" s="21"/>
      <c r="AA19" s="21"/>
      <c r="AB19" s="21"/>
      <c r="AC19" s="21"/>
      <c r="AD19" s="22"/>
      <c r="AE19" s="20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2"/>
      <c r="AS19" s="20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2"/>
      <c r="BJ19" s="26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8"/>
      <c r="BX19" s="26" t="s">
        <v>29</v>
      </c>
      <c r="BY19" s="27"/>
      <c r="BZ19" s="27"/>
      <c r="CA19" s="27"/>
      <c r="CB19" s="27"/>
      <c r="CC19" s="27"/>
      <c r="CD19" s="27"/>
      <c r="CE19" s="27"/>
      <c r="CF19" s="27"/>
      <c r="CG19" s="27"/>
      <c r="CH19" s="28"/>
      <c r="CI19" s="20" t="s">
        <v>15</v>
      </c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2"/>
    </row>
    <row r="20" spans="1:99" s="8" customFormat="1" ht="15.75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/>
      <c r="W20" s="20"/>
      <c r="X20" s="21"/>
      <c r="Y20" s="21"/>
      <c r="Z20" s="21"/>
      <c r="AA20" s="21"/>
      <c r="AB20" s="21"/>
      <c r="AC20" s="21"/>
      <c r="AD20" s="22"/>
      <c r="AE20" s="20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2"/>
      <c r="AS20" s="20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2"/>
      <c r="BJ20" s="26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26" t="s">
        <v>30</v>
      </c>
      <c r="BY20" s="27"/>
      <c r="BZ20" s="27"/>
      <c r="CA20" s="27"/>
      <c r="CB20" s="27"/>
      <c r="CC20" s="27"/>
      <c r="CD20" s="27"/>
      <c r="CE20" s="27"/>
      <c r="CF20" s="27"/>
      <c r="CG20" s="27"/>
      <c r="CH20" s="28"/>
      <c r="CI20" s="20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2"/>
    </row>
    <row r="21" spans="1:99" s="8" customFormat="1" ht="15.75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5"/>
      <c r="W21" s="23"/>
      <c r="X21" s="24"/>
      <c r="Y21" s="24"/>
      <c r="Z21" s="24"/>
      <c r="AA21" s="24"/>
      <c r="AB21" s="24"/>
      <c r="AC21" s="24"/>
      <c r="AD21" s="25"/>
      <c r="AE21" s="23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5"/>
      <c r="AS21" s="23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5"/>
      <c r="BJ21" s="29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9" t="s">
        <v>31</v>
      </c>
      <c r="BY21" s="30"/>
      <c r="BZ21" s="30"/>
      <c r="CA21" s="30"/>
      <c r="CB21" s="30"/>
      <c r="CC21" s="30"/>
      <c r="CD21" s="30"/>
      <c r="CE21" s="30"/>
      <c r="CF21" s="30"/>
      <c r="CG21" s="30"/>
      <c r="CH21" s="31"/>
      <c r="CI21" s="23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5"/>
    </row>
    <row r="22" spans="1:99" s="8" customFormat="1" ht="15.75" x14ac:dyDescent="0.25">
      <c r="A22" s="47" t="s">
        <v>32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9"/>
      <c r="W22" s="32" t="s">
        <v>33</v>
      </c>
      <c r="X22" s="32"/>
      <c r="Y22" s="32"/>
      <c r="Z22" s="32"/>
      <c r="AA22" s="32"/>
      <c r="AB22" s="32"/>
      <c r="AC22" s="32"/>
      <c r="AD22" s="32"/>
      <c r="AE22" s="32" t="s">
        <v>34</v>
      </c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 t="s">
        <v>35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50" t="s">
        <v>36</v>
      </c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 t="s">
        <v>37</v>
      </c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32" t="s">
        <v>38</v>
      </c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</row>
    <row r="23" spans="1:99" s="8" customFormat="1" ht="115.5" customHeight="1" x14ac:dyDescent="0.25">
      <c r="A23" s="33" t="s">
        <v>48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33" t="s">
        <v>49</v>
      </c>
      <c r="X23" s="36"/>
      <c r="Y23" s="36"/>
      <c r="Z23" s="36"/>
      <c r="AA23" s="36"/>
      <c r="AB23" s="36"/>
      <c r="AC23" s="36"/>
      <c r="AD23" s="37"/>
      <c r="AE23" s="51" t="s">
        <v>50</v>
      </c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 t="s">
        <v>39</v>
      </c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5"/>
      <c r="BJ23" s="56" t="str">
        <f>'[2]№ 22'!$B$5</f>
        <v>Трансформаторная подстанция ТП №51 "Налоговая". Модернизация оборудования РУ 6 кВ, (проектирование, строительство)</v>
      </c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8"/>
      <c r="BX23" s="43">
        <v>467.95800000000003</v>
      </c>
      <c r="BY23" s="44"/>
      <c r="BZ23" s="44"/>
      <c r="CA23" s="44"/>
      <c r="CB23" s="44"/>
      <c r="CC23" s="44"/>
      <c r="CD23" s="44"/>
      <c r="CE23" s="44"/>
      <c r="CF23" s="44"/>
      <c r="CG23" s="44"/>
      <c r="CH23" s="45"/>
      <c r="CI23" s="51" t="s">
        <v>43</v>
      </c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9"/>
    </row>
    <row r="24" spans="1:99" s="8" customFormat="1" ht="121.5" customHeight="1" x14ac:dyDescent="0.25">
      <c r="A24" s="33" t="s">
        <v>48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W24" s="33" t="s">
        <v>49</v>
      </c>
      <c r="X24" s="36"/>
      <c r="Y24" s="36"/>
      <c r="Z24" s="36"/>
      <c r="AA24" s="36"/>
      <c r="AB24" s="36"/>
      <c r="AC24" s="36"/>
      <c r="AD24" s="37"/>
      <c r="AE24" s="51" t="s">
        <v>50</v>
      </c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3" t="s">
        <v>39</v>
      </c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5"/>
      <c r="BJ24" s="56" t="str">
        <f>'[2]№ 22'!$B$6</f>
        <v>Трансформаторная подстанция ТП №43 "Водозабор". Модернизация оборудования РУ 6 кВ, (проектирование, строительство)</v>
      </c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8"/>
      <c r="BX24" s="43">
        <v>0</v>
      </c>
      <c r="BY24" s="44"/>
      <c r="BZ24" s="44"/>
      <c r="CA24" s="44"/>
      <c r="CB24" s="44"/>
      <c r="CC24" s="44"/>
      <c r="CD24" s="44"/>
      <c r="CE24" s="44"/>
      <c r="CF24" s="44"/>
      <c r="CG24" s="44"/>
      <c r="CH24" s="45"/>
      <c r="CI24" s="51" t="s">
        <v>43</v>
      </c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9"/>
    </row>
    <row r="25" spans="1:99" s="8" customFormat="1" ht="124.5" customHeight="1" x14ac:dyDescent="0.25">
      <c r="A25" s="33" t="s">
        <v>48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  <c r="W25" s="33" t="s">
        <v>49</v>
      </c>
      <c r="X25" s="36"/>
      <c r="Y25" s="36"/>
      <c r="Z25" s="36"/>
      <c r="AA25" s="36"/>
      <c r="AB25" s="36"/>
      <c r="AC25" s="36"/>
      <c r="AD25" s="37"/>
      <c r="AE25" s="51" t="s">
        <v>50</v>
      </c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3" t="s">
        <v>39</v>
      </c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5"/>
      <c r="BJ25" s="56" t="str">
        <f>'[2]№ 22'!$B$7</f>
        <v>Трансформаторная подстанция ТП №17 "Печорская". Модернизация оборудования РУ 6 кВ, РУ 0,4 кВ (проектирование, строительство)</v>
      </c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8"/>
      <c r="BX25" s="43">
        <v>0</v>
      </c>
      <c r="BY25" s="44"/>
      <c r="BZ25" s="44"/>
      <c r="CA25" s="44"/>
      <c r="CB25" s="44"/>
      <c r="CC25" s="44"/>
      <c r="CD25" s="44"/>
      <c r="CE25" s="44"/>
      <c r="CF25" s="44"/>
      <c r="CG25" s="44"/>
      <c r="CH25" s="45"/>
      <c r="CI25" s="51" t="s">
        <v>43</v>
      </c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9"/>
    </row>
    <row r="26" spans="1:99" s="8" customFormat="1" ht="141" customHeight="1" x14ac:dyDescent="0.25">
      <c r="A26" s="33" t="s">
        <v>48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  <c r="W26" s="33" t="s">
        <v>49</v>
      </c>
      <c r="X26" s="36"/>
      <c r="Y26" s="36"/>
      <c r="Z26" s="36"/>
      <c r="AA26" s="36"/>
      <c r="AB26" s="36"/>
      <c r="AC26" s="36"/>
      <c r="AD26" s="37"/>
      <c r="AE26" s="51" t="s">
        <v>50</v>
      </c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3" t="s">
        <v>39</v>
      </c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5"/>
      <c r="BJ26" s="56" t="str">
        <f>'[2]№ 22'!$B$8</f>
        <v>Трансформаторная подстанция ТП-22 "Поселок РБК". Модернизация оборудования РУ-6кВ, РУ-0,4 кВ (проектирование, строительство)</v>
      </c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8"/>
      <c r="BX26" s="43">
        <v>450</v>
      </c>
      <c r="BY26" s="44"/>
      <c r="BZ26" s="44"/>
      <c r="CA26" s="44"/>
      <c r="CB26" s="44"/>
      <c r="CC26" s="44"/>
      <c r="CD26" s="44"/>
      <c r="CE26" s="44"/>
      <c r="CF26" s="44"/>
      <c r="CG26" s="44"/>
      <c r="CH26" s="45"/>
      <c r="CI26" s="51" t="s">
        <v>43</v>
      </c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9"/>
    </row>
    <row r="27" spans="1:99" s="8" customFormat="1" ht="95.25" customHeight="1" x14ac:dyDescent="0.25">
      <c r="A27" s="33" t="s">
        <v>48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5"/>
      <c r="W27" s="33" t="s">
        <v>49</v>
      </c>
      <c r="X27" s="36"/>
      <c r="Y27" s="36"/>
      <c r="Z27" s="36"/>
      <c r="AA27" s="36"/>
      <c r="AB27" s="36"/>
      <c r="AC27" s="36"/>
      <c r="AD27" s="37"/>
      <c r="AE27" s="51" t="s">
        <v>50</v>
      </c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3" t="s">
        <v>39</v>
      </c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5"/>
      <c r="BJ27" s="56" t="str">
        <f>'[2]№ 22'!$B$9</f>
        <v>Трансформаторная подстанция ТП-21 "Старая Арктика". Модернизация оборудования РУ-0,4 кВ (проектирование, строительство)</v>
      </c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8"/>
      <c r="BX27" s="43">
        <v>539.48</v>
      </c>
      <c r="BY27" s="44"/>
      <c r="BZ27" s="44"/>
      <c r="CA27" s="44"/>
      <c r="CB27" s="44"/>
      <c r="CC27" s="44"/>
      <c r="CD27" s="44"/>
      <c r="CE27" s="44"/>
      <c r="CF27" s="44"/>
      <c r="CG27" s="44"/>
      <c r="CH27" s="45"/>
      <c r="CI27" s="51" t="s">
        <v>43</v>
      </c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9"/>
    </row>
    <row r="28" spans="1:99" s="8" customFormat="1" ht="96.75" customHeight="1" x14ac:dyDescent="0.25">
      <c r="A28" s="33" t="s">
        <v>48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  <c r="W28" s="33" t="s">
        <v>49</v>
      </c>
      <c r="X28" s="36"/>
      <c r="Y28" s="36"/>
      <c r="Z28" s="36"/>
      <c r="AA28" s="36"/>
      <c r="AB28" s="36"/>
      <c r="AC28" s="36"/>
      <c r="AD28" s="37"/>
      <c r="AE28" s="51" t="s">
        <v>41</v>
      </c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3" t="s">
        <v>39</v>
      </c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5"/>
      <c r="BJ28" s="56" t="str">
        <f>'[2]№ 22'!$B$13</f>
        <v>Кабельная линия 6 кВ от Воздушной линии 6 кВ до ТП 57 "Геолог" (строительство)</v>
      </c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8"/>
      <c r="BX28" s="43">
        <f>2642.951+1760.126</f>
        <v>4403.0770000000002</v>
      </c>
      <c r="BY28" s="44"/>
      <c r="BZ28" s="44"/>
      <c r="CA28" s="44"/>
      <c r="CB28" s="44"/>
      <c r="CC28" s="44"/>
      <c r="CD28" s="44"/>
      <c r="CE28" s="44"/>
      <c r="CF28" s="44"/>
      <c r="CG28" s="44"/>
      <c r="CH28" s="45"/>
      <c r="CI28" s="51" t="s">
        <v>43</v>
      </c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9"/>
    </row>
    <row r="29" spans="1:99" s="8" customFormat="1" ht="77.25" customHeight="1" x14ac:dyDescent="0.25">
      <c r="A29" s="33" t="s">
        <v>48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5"/>
      <c r="W29" s="33" t="s">
        <v>49</v>
      </c>
      <c r="X29" s="36"/>
      <c r="Y29" s="36"/>
      <c r="Z29" s="36"/>
      <c r="AA29" s="36"/>
      <c r="AB29" s="36"/>
      <c r="AC29" s="36"/>
      <c r="AD29" s="37"/>
      <c r="AE29" s="51" t="s">
        <v>41</v>
      </c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3" t="s">
        <v>39</v>
      </c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5"/>
      <c r="BJ29" s="56" t="str">
        <f>'[2]№ 22'!$B$14</f>
        <v xml:space="preserve">Воздушная линия-0,4кВ от ТП-22 "Поселок РБК" </v>
      </c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8"/>
      <c r="BX29" s="43">
        <f>11347.223+1871.722</f>
        <v>13218.945</v>
      </c>
      <c r="BY29" s="44"/>
      <c r="BZ29" s="44"/>
      <c r="CA29" s="44"/>
      <c r="CB29" s="44"/>
      <c r="CC29" s="44"/>
      <c r="CD29" s="44"/>
      <c r="CE29" s="44"/>
      <c r="CF29" s="44"/>
      <c r="CG29" s="44"/>
      <c r="CH29" s="45"/>
      <c r="CI29" s="51" t="s">
        <v>43</v>
      </c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9"/>
    </row>
    <row r="30" spans="1:99" s="8" customFormat="1" ht="78.75" customHeight="1" x14ac:dyDescent="0.25">
      <c r="A30" s="33" t="s">
        <v>48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  <c r="W30" s="33" t="s">
        <v>49</v>
      </c>
      <c r="X30" s="36"/>
      <c r="Y30" s="36"/>
      <c r="Z30" s="36"/>
      <c r="AA30" s="36"/>
      <c r="AB30" s="36"/>
      <c r="AC30" s="36"/>
      <c r="AD30" s="37"/>
      <c r="AE30" s="51" t="s">
        <v>41</v>
      </c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3" t="s">
        <v>39</v>
      </c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5"/>
      <c r="BJ30" s="56" t="str">
        <f>'[2]№ 22'!$B$15</f>
        <v>Строительство ВЛ-6 кВ от РП "Водозабор" до территории Воинской части 12433</v>
      </c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8"/>
      <c r="BX30" s="43">
        <v>3954.9340000000002</v>
      </c>
      <c r="BY30" s="44"/>
      <c r="BZ30" s="44"/>
      <c r="CA30" s="44"/>
      <c r="CB30" s="44"/>
      <c r="CC30" s="44"/>
      <c r="CD30" s="44"/>
      <c r="CE30" s="44"/>
      <c r="CF30" s="44"/>
      <c r="CG30" s="44"/>
      <c r="CH30" s="45"/>
      <c r="CI30" s="51" t="s">
        <v>43</v>
      </c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9"/>
    </row>
    <row r="31" spans="1:99" s="8" customFormat="1" ht="123" customHeight="1" x14ac:dyDescent="0.25">
      <c r="A31" s="33" t="s">
        <v>48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5"/>
      <c r="W31" s="33" t="s">
        <v>49</v>
      </c>
      <c r="X31" s="36"/>
      <c r="Y31" s="36"/>
      <c r="Z31" s="36"/>
      <c r="AA31" s="36"/>
      <c r="AB31" s="36"/>
      <c r="AC31" s="36"/>
      <c r="AD31" s="37"/>
      <c r="AE31" s="51" t="s">
        <v>41</v>
      </c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3" t="s">
        <v>39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5"/>
      <c r="BJ31" s="56" t="str">
        <f>'[2]№ 22'!$B$16</f>
        <v>Строительство ВЛ-0,4 кВ по ул. Строителей (от ТП №65 ф. Монтажников д.15, 15б, 17, ф. Строителей д. 1, 3, 3а)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8"/>
      <c r="BX31" s="43">
        <f>2882.968+1661.163</f>
        <v>4544.1309999999994</v>
      </c>
      <c r="BY31" s="44"/>
      <c r="BZ31" s="44"/>
      <c r="CA31" s="44"/>
      <c r="CB31" s="44"/>
      <c r="CC31" s="44"/>
      <c r="CD31" s="44"/>
      <c r="CE31" s="44"/>
      <c r="CF31" s="44"/>
      <c r="CG31" s="44"/>
      <c r="CH31" s="45"/>
      <c r="CI31" s="51" t="s">
        <v>43</v>
      </c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9"/>
    </row>
    <row r="32" spans="1:99" s="8" customFormat="1" ht="75.75" customHeight="1" x14ac:dyDescent="0.25">
      <c r="A32" s="33" t="s">
        <v>48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33" t="s">
        <v>49</v>
      </c>
      <c r="X32" s="36"/>
      <c r="Y32" s="36"/>
      <c r="Z32" s="36"/>
      <c r="AA32" s="36"/>
      <c r="AB32" s="36"/>
      <c r="AC32" s="36"/>
      <c r="AD32" s="37"/>
      <c r="AE32" s="51" t="s">
        <v>41</v>
      </c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3" t="s">
        <v>39</v>
      </c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5"/>
      <c r="BJ32" s="56" t="str">
        <f>'[2]№ 22'!$B$17</f>
        <v>Строительство ТП 63/1 "Озерная 16" в районе ул. Озерная д.7а</v>
      </c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8"/>
      <c r="BX32" s="43">
        <f>32419.916+1938.399</f>
        <v>34358.315000000002</v>
      </c>
      <c r="BY32" s="44"/>
      <c r="BZ32" s="44"/>
      <c r="CA32" s="44"/>
      <c r="CB32" s="44"/>
      <c r="CC32" s="44"/>
      <c r="CD32" s="44"/>
      <c r="CE32" s="44"/>
      <c r="CF32" s="44"/>
      <c r="CG32" s="44"/>
      <c r="CH32" s="45"/>
      <c r="CI32" s="51" t="s">
        <v>43</v>
      </c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9"/>
    </row>
    <row r="33" spans="1:99" s="8" customFormat="1" ht="107.25" customHeight="1" x14ac:dyDescent="0.25">
      <c r="A33" s="33" t="s">
        <v>48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5"/>
      <c r="W33" s="33" t="s">
        <v>49</v>
      </c>
      <c r="X33" s="36"/>
      <c r="Y33" s="36"/>
      <c r="Z33" s="36"/>
      <c r="AA33" s="36"/>
      <c r="AB33" s="36"/>
      <c r="AC33" s="36"/>
      <c r="AD33" s="37"/>
      <c r="AE33" s="51" t="s">
        <v>41</v>
      </c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3" t="s">
        <v>39</v>
      </c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5"/>
      <c r="BJ33" s="56" t="str">
        <f>'[2]№ 22'!$B$18</f>
        <v>Трансформаторная подстанция в районе Лесозаводского кладбища (проектирование и строительство)</v>
      </c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8"/>
      <c r="BX33" s="43">
        <v>1207.2729999999999</v>
      </c>
      <c r="BY33" s="44"/>
      <c r="BZ33" s="44"/>
      <c r="CA33" s="44"/>
      <c r="CB33" s="44"/>
      <c r="CC33" s="44"/>
      <c r="CD33" s="44"/>
      <c r="CE33" s="44"/>
      <c r="CF33" s="44"/>
      <c r="CG33" s="44"/>
      <c r="CH33" s="45"/>
      <c r="CI33" s="51" t="s">
        <v>43</v>
      </c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9"/>
    </row>
    <row r="34" spans="1:99" s="8" customFormat="1" ht="83.25" customHeight="1" x14ac:dyDescent="0.25">
      <c r="A34" s="33" t="s">
        <v>48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3" t="s">
        <v>49</v>
      </c>
      <c r="X34" s="36"/>
      <c r="Y34" s="36"/>
      <c r="Z34" s="36"/>
      <c r="AA34" s="36"/>
      <c r="AB34" s="36"/>
      <c r="AC34" s="36"/>
      <c r="AD34" s="37"/>
      <c r="AE34" s="51" t="s">
        <v>42</v>
      </c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3" t="s">
        <v>39</v>
      </c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5"/>
      <c r="BJ34" s="56" t="str">
        <f>'[2]№ 22'!$B$25</f>
        <v>Приборы и измерительная аппаратура</v>
      </c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8"/>
      <c r="BX34" s="43">
        <v>871.90800000000002</v>
      </c>
      <c r="BY34" s="44"/>
      <c r="BZ34" s="44"/>
      <c r="CA34" s="44"/>
      <c r="CB34" s="44"/>
      <c r="CC34" s="44"/>
      <c r="CD34" s="44"/>
      <c r="CE34" s="44"/>
      <c r="CF34" s="44"/>
      <c r="CG34" s="44"/>
      <c r="CH34" s="45"/>
      <c r="CI34" s="51" t="s">
        <v>43</v>
      </c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9"/>
    </row>
    <row r="35" spans="1:99" s="10" customFormat="1" ht="78.75" customHeight="1" x14ac:dyDescent="0.25">
      <c r="A35" s="33" t="s">
        <v>48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5"/>
      <c r="W35" s="33" t="s">
        <v>49</v>
      </c>
      <c r="X35" s="36"/>
      <c r="Y35" s="36"/>
      <c r="Z35" s="36"/>
      <c r="AA35" s="36"/>
      <c r="AB35" s="36"/>
      <c r="AC35" s="36"/>
      <c r="AD35" s="37"/>
      <c r="AE35" s="51" t="s">
        <v>42</v>
      </c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9"/>
      <c r="AS35" s="53" t="s">
        <v>39</v>
      </c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5"/>
      <c r="BJ35" s="56" t="str">
        <f>[2]№23!$B$20</f>
        <v>Оргтехника, компьютерная техника, мебель</v>
      </c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8"/>
      <c r="BX35" s="43">
        <v>1037.367</v>
      </c>
      <c r="BY35" s="44"/>
      <c r="BZ35" s="44"/>
      <c r="CA35" s="44"/>
      <c r="CB35" s="44"/>
      <c r="CC35" s="44"/>
      <c r="CD35" s="44"/>
      <c r="CE35" s="44"/>
      <c r="CF35" s="44"/>
      <c r="CG35" s="44"/>
      <c r="CH35" s="45"/>
      <c r="CI35" s="51" t="s">
        <v>43</v>
      </c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9"/>
    </row>
    <row r="36" spans="1:99" s="8" customFormat="1" ht="88.5" customHeight="1" x14ac:dyDescent="0.25">
      <c r="A36" s="33" t="s">
        <v>48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5"/>
      <c r="W36" s="33" t="s">
        <v>49</v>
      </c>
      <c r="X36" s="36"/>
      <c r="Y36" s="36"/>
      <c r="Z36" s="36"/>
      <c r="AA36" s="36"/>
      <c r="AB36" s="36"/>
      <c r="AC36" s="36"/>
      <c r="AD36" s="37"/>
      <c r="AE36" s="51" t="s">
        <v>42</v>
      </c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3" t="s">
        <v>39</v>
      </c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5"/>
      <c r="BJ36" s="56" t="str">
        <f>'[2]№ 22'!$B$26</f>
        <v>Автогидроподъемник</v>
      </c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8"/>
      <c r="BX36" s="43">
        <v>6740</v>
      </c>
      <c r="BY36" s="44"/>
      <c r="BZ36" s="44"/>
      <c r="CA36" s="44"/>
      <c r="CB36" s="44"/>
      <c r="CC36" s="44"/>
      <c r="CD36" s="44"/>
      <c r="CE36" s="44"/>
      <c r="CF36" s="44"/>
      <c r="CG36" s="44"/>
      <c r="CH36" s="45"/>
      <c r="CI36" s="51" t="s">
        <v>43</v>
      </c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9"/>
    </row>
    <row r="37" spans="1:99" s="8" customFormat="1" ht="151.5" customHeight="1" x14ac:dyDescent="0.25">
      <c r="A37" s="33" t="s">
        <v>48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5"/>
      <c r="W37" s="33" t="s">
        <v>49</v>
      </c>
      <c r="X37" s="36"/>
      <c r="Y37" s="36"/>
      <c r="Z37" s="36"/>
      <c r="AA37" s="36"/>
      <c r="AB37" s="36"/>
      <c r="AC37" s="36"/>
      <c r="AD37" s="37"/>
      <c r="AE37" s="51" t="s">
        <v>50</v>
      </c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3" t="s">
        <v>39</v>
      </c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5"/>
      <c r="BJ37" s="56" t="str">
        <f>'[2]№ 22'!$B$28</f>
        <v>Модернизация электротехнической лаборатории - установка аппарата для высоковольтных испытаний напряжением сверхнизкой частоты СНЧ</v>
      </c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8"/>
      <c r="BX37" s="43">
        <v>677.1</v>
      </c>
      <c r="BY37" s="44"/>
      <c r="BZ37" s="44"/>
      <c r="CA37" s="44"/>
      <c r="CB37" s="44"/>
      <c r="CC37" s="44"/>
      <c r="CD37" s="44"/>
      <c r="CE37" s="44"/>
      <c r="CF37" s="44"/>
      <c r="CG37" s="44"/>
      <c r="CH37" s="45"/>
      <c r="CI37" s="51" t="s">
        <v>43</v>
      </c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9"/>
    </row>
    <row r="38" spans="1:99" s="8" customFormat="1" ht="47.25" customHeight="1" x14ac:dyDescent="0.25">
      <c r="A38" s="33" t="s">
        <v>48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/>
      <c r="W38" s="33" t="s">
        <v>49</v>
      </c>
      <c r="X38" s="36"/>
      <c r="Y38" s="36"/>
      <c r="Z38" s="36"/>
      <c r="AA38" s="36"/>
      <c r="AB38" s="36"/>
      <c r="AC38" s="36"/>
      <c r="AD38" s="37"/>
      <c r="AE38" s="51" t="s">
        <v>50</v>
      </c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3" t="s">
        <v>39</v>
      </c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5"/>
      <c r="BJ38" s="56" t="str">
        <f>'[2]№ 22'!$B$34</f>
        <v>Модернизация системы виброконтроля ГТА-4</v>
      </c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8"/>
      <c r="BX38" s="43">
        <v>0</v>
      </c>
      <c r="BY38" s="44"/>
      <c r="BZ38" s="44"/>
      <c r="CA38" s="44"/>
      <c r="CB38" s="44"/>
      <c r="CC38" s="44"/>
      <c r="CD38" s="44"/>
      <c r="CE38" s="44"/>
      <c r="CF38" s="44"/>
      <c r="CG38" s="44"/>
      <c r="CH38" s="45"/>
      <c r="CI38" s="51" t="s">
        <v>43</v>
      </c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9"/>
    </row>
    <row r="39" spans="1:99" s="8" customFormat="1" ht="126" customHeight="1" x14ac:dyDescent="0.25">
      <c r="A39" s="33" t="s">
        <v>48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5"/>
      <c r="W39" s="33" t="s">
        <v>49</v>
      </c>
      <c r="X39" s="36"/>
      <c r="Y39" s="36"/>
      <c r="Z39" s="36"/>
      <c r="AA39" s="36"/>
      <c r="AB39" s="36"/>
      <c r="AC39" s="36"/>
      <c r="AD39" s="37"/>
      <c r="AE39" s="51" t="s">
        <v>50</v>
      </c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3" t="s">
        <v>39</v>
      </c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5"/>
      <c r="BJ39" s="56" t="str">
        <f>'[2]№ 22'!$B$35</f>
        <v xml:space="preserve">Проектирование главной схемы электрических соединений - устранение несиметрии фазового напряжения в сети 6 кВ </v>
      </c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8"/>
      <c r="BX39" s="43">
        <v>454</v>
      </c>
      <c r="BY39" s="44"/>
      <c r="BZ39" s="44"/>
      <c r="CA39" s="44"/>
      <c r="CB39" s="44"/>
      <c r="CC39" s="44"/>
      <c r="CD39" s="44"/>
      <c r="CE39" s="44"/>
      <c r="CF39" s="44"/>
      <c r="CG39" s="44"/>
      <c r="CH39" s="45"/>
      <c r="CI39" s="51" t="s">
        <v>43</v>
      </c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9"/>
    </row>
    <row r="40" spans="1:99" s="8" customFormat="1" ht="95.25" customHeight="1" x14ac:dyDescent="0.25">
      <c r="A40" s="33" t="s">
        <v>48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5"/>
      <c r="W40" s="33" t="s">
        <v>49</v>
      </c>
      <c r="X40" s="36"/>
      <c r="Y40" s="36"/>
      <c r="Z40" s="36"/>
      <c r="AA40" s="36"/>
      <c r="AB40" s="36"/>
      <c r="AC40" s="36"/>
      <c r="AD40" s="37"/>
      <c r="AE40" s="51" t="s">
        <v>50</v>
      </c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3" t="s">
        <v>39</v>
      </c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5"/>
      <c r="BJ40" s="56" t="str">
        <f>'[2]№ 22'!$B$36</f>
        <v>Проектирование электрооборудования РУ-6 кВ ГТЭС-12 (с установкой новых ячеек с блоками SEPAM)</v>
      </c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8"/>
      <c r="BX40" s="43">
        <v>0</v>
      </c>
      <c r="BY40" s="44"/>
      <c r="BZ40" s="44"/>
      <c r="CA40" s="44"/>
      <c r="CB40" s="44"/>
      <c r="CC40" s="44"/>
      <c r="CD40" s="44"/>
      <c r="CE40" s="44"/>
      <c r="CF40" s="44"/>
      <c r="CG40" s="44"/>
      <c r="CH40" s="45"/>
      <c r="CI40" s="51" t="s">
        <v>43</v>
      </c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9"/>
    </row>
    <row r="41" spans="1:99" s="10" customFormat="1" ht="81.75" customHeight="1" x14ac:dyDescent="0.25">
      <c r="A41" s="33" t="s">
        <v>48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5"/>
      <c r="W41" s="33" t="s">
        <v>49</v>
      </c>
      <c r="X41" s="36"/>
      <c r="Y41" s="36"/>
      <c r="Z41" s="36"/>
      <c r="AA41" s="36"/>
      <c r="AB41" s="36"/>
      <c r="AC41" s="36"/>
      <c r="AD41" s="37"/>
      <c r="AE41" s="51" t="s">
        <v>50</v>
      </c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9"/>
      <c r="AS41" s="53" t="s">
        <v>39</v>
      </c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5"/>
      <c r="BJ41" s="56" t="str">
        <f>'[2]№ 22'!$B$38</f>
        <v>Модернизация ДГ-6 (ДГУ 11Д100) на ДГУ установленной мощности 1,82 МВт</v>
      </c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8"/>
      <c r="BX41" s="43">
        <v>6509.1559999999999</v>
      </c>
      <c r="BY41" s="44"/>
      <c r="BZ41" s="44"/>
      <c r="CA41" s="44"/>
      <c r="CB41" s="44"/>
      <c r="CC41" s="44"/>
      <c r="CD41" s="44"/>
      <c r="CE41" s="44"/>
      <c r="CF41" s="44"/>
      <c r="CG41" s="44"/>
      <c r="CH41" s="45"/>
      <c r="CI41" s="51" t="s">
        <v>43</v>
      </c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9"/>
    </row>
    <row r="42" spans="1:99" s="10" customFormat="1" ht="83.25" customHeight="1" x14ac:dyDescent="0.25">
      <c r="A42" s="33" t="s">
        <v>48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33" t="s">
        <v>49</v>
      </c>
      <c r="X42" s="36"/>
      <c r="Y42" s="36"/>
      <c r="Z42" s="36"/>
      <c r="AA42" s="36"/>
      <c r="AB42" s="36"/>
      <c r="AC42" s="36"/>
      <c r="AD42" s="37"/>
      <c r="AE42" s="51" t="s">
        <v>41</v>
      </c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9"/>
      <c r="AS42" s="53" t="s">
        <v>39</v>
      </c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5"/>
      <c r="BJ42" s="56" t="str">
        <f>'[2]№ 22'!$B$43</f>
        <v>Проектирование цеха по ремонту и исвытаниям силовых трансформаторов</v>
      </c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8"/>
      <c r="BX42" s="43">
        <v>0</v>
      </c>
      <c r="BY42" s="44"/>
      <c r="BZ42" s="44"/>
      <c r="CA42" s="44"/>
      <c r="CB42" s="44"/>
      <c r="CC42" s="44"/>
      <c r="CD42" s="44"/>
      <c r="CE42" s="44"/>
      <c r="CF42" s="44"/>
      <c r="CG42" s="44"/>
      <c r="CH42" s="45"/>
      <c r="CI42" s="51" t="s">
        <v>43</v>
      </c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9"/>
    </row>
    <row r="43" spans="1:99" s="10" customFormat="1" ht="78.75" customHeight="1" x14ac:dyDescent="0.25">
      <c r="A43" s="33" t="s">
        <v>48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5"/>
      <c r="W43" s="33" t="s">
        <v>49</v>
      </c>
      <c r="X43" s="36"/>
      <c r="Y43" s="36"/>
      <c r="Z43" s="36"/>
      <c r="AA43" s="36"/>
      <c r="AB43" s="36"/>
      <c r="AC43" s="36"/>
      <c r="AD43" s="37"/>
      <c r="AE43" s="51" t="s">
        <v>42</v>
      </c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9"/>
      <c r="AS43" s="53" t="s">
        <v>39</v>
      </c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5"/>
      <c r="BJ43" s="56" t="str">
        <f>'[2]№ 22'!$B$47</f>
        <v>Приспособления и средства малой механизации</v>
      </c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8"/>
      <c r="BX43" s="43">
        <v>195.28299999999999</v>
      </c>
      <c r="BY43" s="44"/>
      <c r="BZ43" s="44"/>
      <c r="CA43" s="44"/>
      <c r="CB43" s="44"/>
      <c r="CC43" s="44"/>
      <c r="CD43" s="44"/>
      <c r="CE43" s="44"/>
      <c r="CF43" s="44"/>
      <c r="CG43" s="44"/>
      <c r="CH43" s="45"/>
      <c r="CI43" s="51" t="s">
        <v>43</v>
      </c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9"/>
    </row>
    <row r="44" spans="1:99" ht="81" customHeight="1" x14ac:dyDescent="0.25">
      <c r="A44" s="33" t="s">
        <v>48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5"/>
      <c r="W44" s="33" t="s">
        <v>49</v>
      </c>
      <c r="X44" s="36"/>
      <c r="Y44" s="36"/>
      <c r="Z44" s="36"/>
      <c r="AA44" s="36"/>
      <c r="AB44" s="36"/>
      <c r="AC44" s="36"/>
      <c r="AD44" s="37"/>
      <c r="AE44" s="51" t="s">
        <v>50</v>
      </c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3" t="s">
        <v>39</v>
      </c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5"/>
      <c r="BJ44" s="56" t="str">
        <f>'[2]№ 22'!$B$37</f>
        <v>Модернизация системы АСУ ТП (замена АКБ в стойке питания в ГРУ-6кВ)</v>
      </c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8"/>
      <c r="BX44" s="43">
        <v>172.67500000000001</v>
      </c>
      <c r="BY44" s="44"/>
      <c r="BZ44" s="44"/>
      <c r="CA44" s="44"/>
      <c r="CB44" s="44"/>
      <c r="CC44" s="44"/>
      <c r="CD44" s="44"/>
      <c r="CE44" s="44"/>
      <c r="CF44" s="44"/>
      <c r="CG44" s="44"/>
      <c r="CH44" s="45"/>
      <c r="CI44" s="51" t="s">
        <v>43</v>
      </c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9"/>
    </row>
    <row r="45" spans="1:99" ht="77.25" customHeight="1" x14ac:dyDescent="0.2"/>
  </sheetData>
  <mergeCells count="218">
    <mergeCell ref="AE42:AR42"/>
    <mergeCell ref="AE43:AR43"/>
    <mergeCell ref="W43:AD43"/>
    <mergeCell ref="A43:V43"/>
    <mergeCell ref="W42:AD42"/>
    <mergeCell ref="A42:V42"/>
    <mergeCell ref="BJ35:BW35"/>
    <mergeCell ref="BX35:CH35"/>
    <mergeCell ref="CI35:CU35"/>
    <mergeCell ref="AS35:BI35"/>
    <mergeCell ref="AE35:AR35"/>
    <mergeCell ref="W35:AD35"/>
    <mergeCell ref="A35:V35"/>
    <mergeCell ref="AS41:BI41"/>
    <mergeCell ref="BJ41:BW41"/>
    <mergeCell ref="BX41:CH41"/>
    <mergeCell ref="CI41:CU41"/>
    <mergeCell ref="BJ42:BW42"/>
    <mergeCell ref="BJ43:BW43"/>
    <mergeCell ref="BX42:CH42"/>
    <mergeCell ref="CI42:CU42"/>
    <mergeCell ref="CI43:CU43"/>
    <mergeCell ref="BX43:CH43"/>
    <mergeCell ref="AS43:BI43"/>
    <mergeCell ref="AS42:BI42"/>
    <mergeCell ref="CI44:CU44"/>
    <mergeCell ref="A44:V44"/>
    <mergeCell ref="W44:AD44"/>
    <mergeCell ref="AE44:AR44"/>
    <mergeCell ref="AS44:BI44"/>
    <mergeCell ref="BJ44:BW44"/>
    <mergeCell ref="BX44:CH44"/>
    <mergeCell ref="CI39:CU39"/>
    <mergeCell ref="A40:V40"/>
    <mergeCell ref="W40:AD40"/>
    <mergeCell ref="AE40:AR40"/>
    <mergeCell ref="AS40:BI40"/>
    <mergeCell ref="BJ40:BW40"/>
    <mergeCell ref="BX40:CH40"/>
    <mergeCell ref="CI40:CU40"/>
    <mergeCell ref="A39:V39"/>
    <mergeCell ref="W39:AD39"/>
    <mergeCell ref="AE39:AR39"/>
    <mergeCell ref="AS39:BI39"/>
    <mergeCell ref="BJ39:BW39"/>
    <mergeCell ref="BX39:CH39"/>
    <mergeCell ref="A41:V41"/>
    <mergeCell ref="W41:AD41"/>
    <mergeCell ref="AE41:AR41"/>
    <mergeCell ref="CI37:CU37"/>
    <mergeCell ref="A38:V38"/>
    <mergeCell ref="W38:AD38"/>
    <mergeCell ref="AE38:AR38"/>
    <mergeCell ref="AS38:BI38"/>
    <mergeCell ref="BJ38:BW38"/>
    <mergeCell ref="BX38:CH38"/>
    <mergeCell ref="CI38:CU38"/>
    <mergeCell ref="A37:V37"/>
    <mergeCell ref="W37:AD37"/>
    <mergeCell ref="AE37:AR37"/>
    <mergeCell ref="AS37:BI37"/>
    <mergeCell ref="BJ37:BW37"/>
    <mergeCell ref="BX37:CH37"/>
    <mergeCell ref="CI34:CU34"/>
    <mergeCell ref="A36:V36"/>
    <mergeCell ref="W36:AD36"/>
    <mergeCell ref="AE36:AR36"/>
    <mergeCell ref="AS36:BI36"/>
    <mergeCell ref="BJ36:BW36"/>
    <mergeCell ref="BX36:CH36"/>
    <mergeCell ref="CI36:CU36"/>
    <mergeCell ref="A34:V34"/>
    <mergeCell ref="W34:AD34"/>
    <mergeCell ref="AE34:AR34"/>
    <mergeCell ref="AS34:BI34"/>
    <mergeCell ref="BJ34:BW34"/>
    <mergeCell ref="BX34:CH34"/>
    <mergeCell ref="CI32:CU32"/>
    <mergeCell ref="A33:V33"/>
    <mergeCell ref="W33:AD33"/>
    <mergeCell ref="AE33:AR33"/>
    <mergeCell ref="AS33:BI33"/>
    <mergeCell ref="BJ33:BW33"/>
    <mergeCell ref="BX33:CH33"/>
    <mergeCell ref="CI33:CU33"/>
    <mergeCell ref="A32:V32"/>
    <mergeCell ref="W32:AD32"/>
    <mergeCell ref="AE32:AR32"/>
    <mergeCell ref="AS32:BI32"/>
    <mergeCell ref="BJ32:BW32"/>
    <mergeCell ref="BX32:CH32"/>
    <mergeCell ref="CI30:CU30"/>
    <mergeCell ref="A31:V31"/>
    <mergeCell ref="W31:AD31"/>
    <mergeCell ref="AE31:AR31"/>
    <mergeCell ref="AS31:BI31"/>
    <mergeCell ref="BJ31:BW31"/>
    <mergeCell ref="BX31:CH31"/>
    <mergeCell ref="CI31:CU31"/>
    <mergeCell ref="A30:V30"/>
    <mergeCell ref="W30:AD30"/>
    <mergeCell ref="AE30:AR30"/>
    <mergeCell ref="AS30:BI30"/>
    <mergeCell ref="BJ30:BW30"/>
    <mergeCell ref="BX30:CH30"/>
    <mergeCell ref="CI28:CU28"/>
    <mergeCell ref="A29:V29"/>
    <mergeCell ref="W29:AD29"/>
    <mergeCell ref="AE29:AR29"/>
    <mergeCell ref="AS29:BI29"/>
    <mergeCell ref="BJ29:BW29"/>
    <mergeCell ref="BX29:CH29"/>
    <mergeCell ref="CI29:CU29"/>
    <mergeCell ref="A28:V28"/>
    <mergeCell ref="W28:AD28"/>
    <mergeCell ref="AE28:AR28"/>
    <mergeCell ref="AS28:BI28"/>
    <mergeCell ref="BJ28:BW28"/>
    <mergeCell ref="BX28:CH28"/>
    <mergeCell ref="CI26:CU26"/>
    <mergeCell ref="A27:V27"/>
    <mergeCell ref="W27:AD27"/>
    <mergeCell ref="AE27:AR27"/>
    <mergeCell ref="AS27:BI27"/>
    <mergeCell ref="BJ27:BW27"/>
    <mergeCell ref="BX27:CH27"/>
    <mergeCell ref="CI27:CU27"/>
    <mergeCell ref="A26:V26"/>
    <mergeCell ref="W26:AD26"/>
    <mergeCell ref="AE26:AR26"/>
    <mergeCell ref="AS26:BI26"/>
    <mergeCell ref="BJ26:BW26"/>
    <mergeCell ref="BX26:CH26"/>
    <mergeCell ref="CI24:CU24"/>
    <mergeCell ref="A25:V25"/>
    <mergeCell ref="W25:AD25"/>
    <mergeCell ref="AE25:AR25"/>
    <mergeCell ref="AS25:BI25"/>
    <mergeCell ref="BJ25:BW25"/>
    <mergeCell ref="BX25:CH25"/>
    <mergeCell ref="CI25:CU25"/>
    <mergeCell ref="A24:V24"/>
    <mergeCell ref="W24:AD24"/>
    <mergeCell ref="AE24:AR24"/>
    <mergeCell ref="AS24:BI24"/>
    <mergeCell ref="BJ24:BW24"/>
    <mergeCell ref="BX24:CH24"/>
    <mergeCell ref="CI22:CU22"/>
    <mergeCell ref="A23:V23"/>
    <mergeCell ref="W23:AD23"/>
    <mergeCell ref="AE23:AR23"/>
    <mergeCell ref="AS23:BI23"/>
    <mergeCell ref="BJ23:BW23"/>
    <mergeCell ref="BX23:CH23"/>
    <mergeCell ref="CI23:CU23"/>
    <mergeCell ref="A22:V22"/>
    <mergeCell ref="W22:AD22"/>
    <mergeCell ref="AE22:AR22"/>
    <mergeCell ref="AS22:BI22"/>
    <mergeCell ref="BJ22:BW22"/>
    <mergeCell ref="BX22:CH22"/>
    <mergeCell ref="CI20:CU20"/>
    <mergeCell ref="A21:V21"/>
    <mergeCell ref="W21:AD21"/>
    <mergeCell ref="AE21:AR21"/>
    <mergeCell ref="AS21:BI21"/>
    <mergeCell ref="BJ21:BW21"/>
    <mergeCell ref="BX21:CH21"/>
    <mergeCell ref="CI21:CU21"/>
    <mergeCell ref="A20:V20"/>
    <mergeCell ref="W20:AD20"/>
    <mergeCell ref="AE20:AR20"/>
    <mergeCell ref="AS20:BI20"/>
    <mergeCell ref="BJ20:BW20"/>
    <mergeCell ref="BX20:CH20"/>
    <mergeCell ref="A17:V17"/>
    <mergeCell ref="W17:AD17"/>
    <mergeCell ref="AE17:AR17"/>
    <mergeCell ref="AS17:BI17"/>
    <mergeCell ref="BJ17:BW17"/>
    <mergeCell ref="BX17:CH17"/>
    <mergeCell ref="CI17:CU17"/>
    <mergeCell ref="CI18:CU18"/>
    <mergeCell ref="A19:V19"/>
    <mergeCell ref="W19:AD19"/>
    <mergeCell ref="AE19:AR19"/>
    <mergeCell ref="AS19:BI19"/>
    <mergeCell ref="BJ19:BW19"/>
    <mergeCell ref="BX19:CH19"/>
    <mergeCell ref="CI19:CU19"/>
    <mergeCell ref="A18:V18"/>
    <mergeCell ref="W18:AD18"/>
    <mergeCell ref="AE18:AR18"/>
    <mergeCell ref="AS18:BI18"/>
    <mergeCell ref="BJ18:BW18"/>
    <mergeCell ref="BX18:CH18"/>
    <mergeCell ref="A15:V15"/>
    <mergeCell ref="W15:AD15"/>
    <mergeCell ref="AE15:AR15"/>
    <mergeCell ref="AS15:BI15"/>
    <mergeCell ref="BJ15:CU15"/>
    <mergeCell ref="A16:V16"/>
    <mergeCell ref="W16:AD16"/>
    <mergeCell ref="AE16:AR16"/>
    <mergeCell ref="AS16:BI16"/>
    <mergeCell ref="BJ16:BW16"/>
    <mergeCell ref="BX16:CH16"/>
    <mergeCell ref="CI16:CU16"/>
    <mergeCell ref="A6:CU6"/>
    <mergeCell ref="A7:CU7"/>
    <mergeCell ref="A11:CU11"/>
    <mergeCell ref="A12:CU12"/>
    <mergeCell ref="A13:CU13"/>
    <mergeCell ref="A14:V14"/>
    <mergeCell ref="W14:AD14"/>
    <mergeCell ref="AE14:AR14"/>
    <mergeCell ref="AS14:BI14"/>
    <mergeCell ref="BJ14:CU14"/>
  </mergeCells>
  <phoneticPr fontId="5" type="noConversion"/>
  <pageMargins left="0.39370078740157483" right="0.39370078740157483" top="0.78740157480314965" bottom="0.39370078740157483" header="0.27559055118110237" footer="0.27559055118110237"/>
  <pageSetup paperSize="9" scale="81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8C14C-E790-4F80-919E-34977A93F2E7}">
  <sheetPr>
    <tabColor indexed="48"/>
    <pageSetUpPr fitToPage="1"/>
  </sheetPr>
  <dimension ref="A1:CU45"/>
  <sheetViews>
    <sheetView tabSelected="1" topLeftCell="A14" workbookViewId="0">
      <pane ySplit="9" topLeftCell="A23" activePane="bottomLeft" state="frozen"/>
      <selection activeCell="A14" sqref="A14"/>
      <selection pane="bottomLeft" activeCell="BX45" sqref="BX45:CH45"/>
    </sheetView>
  </sheetViews>
  <sheetFormatPr defaultColWidth="1.5703125" defaultRowHeight="12.75" x14ac:dyDescent="0.2"/>
  <cols>
    <col min="1" max="16384" width="1.5703125" style="15"/>
  </cols>
  <sheetData>
    <row r="1" spans="1:99" s="11" customFormat="1" ht="11.25" x14ac:dyDescent="0.2">
      <c r="CU1" s="12" t="s">
        <v>0</v>
      </c>
    </row>
    <row r="2" spans="1:99" s="11" customFormat="1" ht="11.25" x14ac:dyDescent="0.2">
      <c r="CU2" s="12" t="s">
        <v>1</v>
      </c>
    </row>
    <row r="3" spans="1:99" s="11" customFormat="1" ht="11.25" x14ac:dyDescent="0.2">
      <c r="CU3" s="12" t="s">
        <v>45</v>
      </c>
    </row>
    <row r="6" spans="1:99" s="13" customFormat="1" ht="19.5" x14ac:dyDescent="0.3">
      <c r="A6" s="77" t="s">
        <v>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</row>
    <row r="7" spans="1:99" s="13" customFormat="1" ht="19.5" x14ac:dyDescent="0.3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</row>
    <row r="11" spans="1:99" s="14" customFormat="1" ht="15.75" x14ac:dyDescent="0.25">
      <c r="A11" s="78" t="s">
        <v>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80"/>
    </row>
    <row r="12" spans="1:99" s="14" customFormat="1" ht="15.75" x14ac:dyDescent="0.25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3"/>
    </row>
    <row r="13" spans="1:99" s="14" customFormat="1" ht="15.75" x14ac:dyDescent="0.25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6"/>
    </row>
    <row r="14" spans="1:99" s="14" customFormat="1" ht="15.75" x14ac:dyDescent="0.25">
      <c r="A14" s="78" t="s">
        <v>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80"/>
      <c r="W14" s="78" t="s">
        <v>6</v>
      </c>
      <c r="X14" s="79"/>
      <c r="Y14" s="79"/>
      <c r="Z14" s="79"/>
      <c r="AA14" s="79"/>
      <c r="AB14" s="79"/>
      <c r="AC14" s="79"/>
      <c r="AD14" s="80"/>
      <c r="AE14" s="78" t="s">
        <v>7</v>
      </c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80"/>
      <c r="AS14" s="78" t="s">
        <v>5</v>
      </c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80"/>
      <c r="BJ14" s="78" t="s">
        <v>8</v>
      </c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80"/>
    </row>
    <row r="15" spans="1:99" s="14" customFormat="1" ht="15.75" x14ac:dyDescent="0.25">
      <c r="A15" s="81" t="s">
        <v>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3"/>
      <c r="W15" s="81" t="s">
        <v>10</v>
      </c>
      <c r="X15" s="82"/>
      <c r="Y15" s="82"/>
      <c r="Z15" s="82"/>
      <c r="AA15" s="82"/>
      <c r="AB15" s="82"/>
      <c r="AC15" s="82"/>
      <c r="AD15" s="83"/>
      <c r="AE15" s="81" t="s">
        <v>9</v>
      </c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3"/>
      <c r="AS15" s="81" t="s">
        <v>11</v>
      </c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3"/>
      <c r="BJ15" s="84" t="s">
        <v>12</v>
      </c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6"/>
    </row>
    <row r="16" spans="1:99" s="14" customFormat="1" ht="15.75" x14ac:dyDescent="0.25">
      <c r="A16" s="81" t="s">
        <v>13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3"/>
      <c r="W16" s="81" t="s">
        <v>14</v>
      </c>
      <c r="X16" s="82"/>
      <c r="Y16" s="82"/>
      <c r="Z16" s="82"/>
      <c r="AA16" s="82"/>
      <c r="AB16" s="82"/>
      <c r="AC16" s="82"/>
      <c r="AD16" s="83"/>
      <c r="AE16" s="81" t="s">
        <v>15</v>
      </c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3"/>
      <c r="AS16" s="81" t="s">
        <v>16</v>
      </c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3"/>
      <c r="BJ16" s="81" t="s">
        <v>5</v>
      </c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3"/>
      <c r="BX16" s="81" t="s">
        <v>17</v>
      </c>
      <c r="BY16" s="82"/>
      <c r="BZ16" s="82"/>
      <c r="CA16" s="82"/>
      <c r="CB16" s="82"/>
      <c r="CC16" s="82"/>
      <c r="CD16" s="82"/>
      <c r="CE16" s="82"/>
      <c r="CF16" s="82"/>
      <c r="CG16" s="82"/>
      <c r="CH16" s="83"/>
      <c r="CI16" s="81" t="s">
        <v>18</v>
      </c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3"/>
    </row>
    <row r="17" spans="1:99" s="14" customFormat="1" ht="15.75" x14ac:dyDescent="0.25">
      <c r="A17" s="81" t="s">
        <v>19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3"/>
      <c r="W17" s="81" t="s">
        <v>20</v>
      </c>
      <c r="X17" s="82"/>
      <c r="Y17" s="82"/>
      <c r="Z17" s="82"/>
      <c r="AA17" s="82"/>
      <c r="AB17" s="82"/>
      <c r="AC17" s="82"/>
      <c r="AD17" s="83"/>
      <c r="AE17" s="81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3"/>
      <c r="AS17" s="81" t="s">
        <v>21</v>
      </c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3"/>
      <c r="BJ17" s="81" t="s">
        <v>22</v>
      </c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3"/>
      <c r="BX17" s="81" t="s">
        <v>23</v>
      </c>
      <c r="BY17" s="82"/>
      <c r="BZ17" s="82"/>
      <c r="CA17" s="82"/>
      <c r="CB17" s="82"/>
      <c r="CC17" s="82"/>
      <c r="CD17" s="82"/>
      <c r="CE17" s="82"/>
      <c r="CF17" s="82"/>
      <c r="CG17" s="82"/>
      <c r="CH17" s="83"/>
      <c r="CI17" s="81" t="s">
        <v>24</v>
      </c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3"/>
    </row>
    <row r="18" spans="1:99" s="14" customFormat="1" ht="15.75" x14ac:dyDescent="0.25">
      <c r="A18" s="81" t="s">
        <v>25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3"/>
      <c r="W18" s="81" t="s">
        <v>26</v>
      </c>
      <c r="X18" s="82"/>
      <c r="Y18" s="82"/>
      <c r="Z18" s="82"/>
      <c r="AA18" s="82"/>
      <c r="AB18" s="82"/>
      <c r="AC18" s="82"/>
      <c r="AD18" s="83"/>
      <c r="AE18" s="81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3"/>
      <c r="AS18" s="81" t="s">
        <v>27</v>
      </c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3"/>
      <c r="BJ18" s="81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3"/>
      <c r="BX18" s="81" t="s">
        <v>28</v>
      </c>
      <c r="BY18" s="82"/>
      <c r="BZ18" s="82"/>
      <c r="CA18" s="82"/>
      <c r="CB18" s="82"/>
      <c r="CC18" s="82"/>
      <c r="CD18" s="82"/>
      <c r="CE18" s="82"/>
      <c r="CF18" s="82"/>
      <c r="CG18" s="82"/>
      <c r="CH18" s="83"/>
      <c r="CI18" s="81" t="s">
        <v>9</v>
      </c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3"/>
    </row>
    <row r="19" spans="1:99" s="14" customFormat="1" ht="15.75" x14ac:dyDescent="0.2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3"/>
      <c r="W19" s="81" t="s">
        <v>15</v>
      </c>
      <c r="X19" s="82"/>
      <c r="Y19" s="82"/>
      <c r="Z19" s="82"/>
      <c r="AA19" s="82"/>
      <c r="AB19" s="82"/>
      <c r="AC19" s="82"/>
      <c r="AD19" s="83"/>
      <c r="AE19" s="81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3"/>
      <c r="AS19" s="81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3"/>
      <c r="BJ19" s="81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3"/>
      <c r="BX19" s="81" t="s">
        <v>29</v>
      </c>
      <c r="BY19" s="82"/>
      <c r="BZ19" s="82"/>
      <c r="CA19" s="82"/>
      <c r="CB19" s="82"/>
      <c r="CC19" s="82"/>
      <c r="CD19" s="82"/>
      <c r="CE19" s="82"/>
      <c r="CF19" s="82"/>
      <c r="CG19" s="82"/>
      <c r="CH19" s="83"/>
      <c r="CI19" s="81" t="s">
        <v>15</v>
      </c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3"/>
    </row>
    <row r="20" spans="1:99" s="14" customFormat="1" ht="15.75" x14ac:dyDescent="0.25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3"/>
      <c r="W20" s="81"/>
      <c r="X20" s="82"/>
      <c r="Y20" s="82"/>
      <c r="Z20" s="82"/>
      <c r="AA20" s="82"/>
      <c r="AB20" s="82"/>
      <c r="AC20" s="82"/>
      <c r="AD20" s="83"/>
      <c r="AE20" s="81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3"/>
      <c r="AS20" s="81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3"/>
      <c r="BJ20" s="81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3"/>
      <c r="BX20" s="81" t="s">
        <v>30</v>
      </c>
      <c r="BY20" s="82"/>
      <c r="BZ20" s="82"/>
      <c r="CA20" s="82"/>
      <c r="CB20" s="82"/>
      <c r="CC20" s="82"/>
      <c r="CD20" s="82"/>
      <c r="CE20" s="82"/>
      <c r="CF20" s="82"/>
      <c r="CG20" s="82"/>
      <c r="CH20" s="83"/>
      <c r="CI20" s="81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3"/>
    </row>
    <row r="21" spans="1:99" s="14" customFormat="1" ht="15.75" x14ac:dyDescent="0.25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6"/>
      <c r="W21" s="84"/>
      <c r="X21" s="85"/>
      <c r="Y21" s="85"/>
      <c r="Z21" s="85"/>
      <c r="AA21" s="85"/>
      <c r="AB21" s="85"/>
      <c r="AC21" s="85"/>
      <c r="AD21" s="86"/>
      <c r="AE21" s="84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6"/>
      <c r="AS21" s="84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6"/>
      <c r="BJ21" s="84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6"/>
      <c r="BX21" s="84" t="s">
        <v>31</v>
      </c>
      <c r="BY21" s="85"/>
      <c r="BZ21" s="85"/>
      <c r="CA21" s="85"/>
      <c r="CB21" s="85"/>
      <c r="CC21" s="85"/>
      <c r="CD21" s="85"/>
      <c r="CE21" s="85"/>
      <c r="CF21" s="85"/>
      <c r="CG21" s="85"/>
      <c r="CH21" s="86"/>
      <c r="CI21" s="84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6"/>
    </row>
    <row r="22" spans="1:99" s="14" customFormat="1" ht="15.75" x14ac:dyDescent="0.25">
      <c r="A22" s="47" t="s">
        <v>32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9"/>
      <c r="W22" s="32" t="s">
        <v>33</v>
      </c>
      <c r="X22" s="32"/>
      <c r="Y22" s="32"/>
      <c r="Z22" s="32"/>
      <c r="AA22" s="32"/>
      <c r="AB22" s="32"/>
      <c r="AC22" s="32"/>
      <c r="AD22" s="32"/>
      <c r="AE22" s="32" t="s">
        <v>34</v>
      </c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 t="s">
        <v>35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 t="s">
        <v>36</v>
      </c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 t="s">
        <v>37</v>
      </c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 t="s">
        <v>38</v>
      </c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</row>
    <row r="23" spans="1:99" s="14" customFormat="1" ht="96" customHeight="1" x14ac:dyDescent="0.25">
      <c r="A23" s="60" t="s">
        <v>51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2"/>
      <c r="W23" s="60" t="s">
        <v>52</v>
      </c>
      <c r="X23" s="63"/>
      <c r="Y23" s="63"/>
      <c r="Z23" s="63"/>
      <c r="AA23" s="63"/>
      <c r="AB23" s="63"/>
      <c r="AC23" s="63"/>
      <c r="AD23" s="64"/>
      <c r="AE23" s="65" t="s">
        <v>50</v>
      </c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8" t="s">
        <v>39</v>
      </c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70"/>
      <c r="BJ23" s="71" t="s">
        <v>53</v>
      </c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3"/>
      <c r="BX23" s="74">
        <v>428.45</v>
      </c>
      <c r="BY23" s="75"/>
      <c r="BZ23" s="75"/>
      <c r="CA23" s="75"/>
      <c r="CB23" s="75"/>
      <c r="CC23" s="75"/>
      <c r="CD23" s="75"/>
      <c r="CE23" s="75"/>
      <c r="CF23" s="75"/>
      <c r="CG23" s="75"/>
      <c r="CH23" s="76"/>
      <c r="CI23" s="65" t="s">
        <v>43</v>
      </c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7"/>
    </row>
    <row r="24" spans="1:99" s="14" customFormat="1" ht="121.5" customHeight="1" x14ac:dyDescent="0.25">
      <c r="A24" s="60" t="s">
        <v>51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2"/>
      <c r="W24" s="60" t="s">
        <v>52</v>
      </c>
      <c r="X24" s="63"/>
      <c r="Y24" s="63"/>
      <c r="Z24" s="63"/>
      <c r="AA24" s="63"/>
      <c r="AB24" s="63"/>
      <c r="AC24" s="63"/>
      <c r="AD24" s="64"/>
      <c r="AE24" s="65" t="s">
        <v>50</v>
      </c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8" t="s">
        <v>39</v>
      </c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70"/>
      <c r="BJ24" s="71" t="s">
        <v>54</v>
      </c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3"/>
      <c r="BX24" s="74">
        <v>974.3</v>
      </c>
      <c r="BY24" s="75"/>
      <c r="BZ24" s="75"/>
      <c r="CA24" s="75"/>
      <c r="CB24" s="75"/>
      <c r="CC24" s="75"/>
      <c r="CD24" s="75"/>
      <c r="CE24" s="75"/>
      <c r="CF24" s="75"/>
      <c r="CG24" s="75"/>
      <c r="CH24" s="76"/>
      <c r="CI24" s="65" t="s">
        <v>43</v>
      </c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7"/>
    </row>
    <row r="25" spans="1:99" s="14" customFormat="1" ht="124.5" customHeight="1" x14ac:dyDescent="0.25">
      <c r="A25" s="60" t="s">
        <v>51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2"/>
      <c r="W25" s="60" t="s">
        <v>52</v>
      </c>
      <c r="X25" s="63"/>
      <c r="Y25" s="63"/>
      <c r="Z25" s="63"/>
      <c r="AA25" s="63"/>
      <c r="AB25" s="63"/>
      <c r="AC25" s="63"/>
      <c r="AD25" s="64"/>
      <c r="AE25" s="65" t="s">
        <v>50</v>
      </c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8" t="s">
        <v>39</v>
      </c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70"/>
      <c r="BJ25" s="71" t="s">
        <v>55</v>
      </c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3"/>
      <c r="BX25" s="74">
        <v>1650.4849999999999</v>
      </c>
      <c r="BY25" s="75"/>
      <c r="BZ25" s="75"/>
      <c r="CA25" s="75"/>
      <c r="CB25" s="75"/>
      <c r="CC25" s="75"/>
      <c r="CD25" s="75"/>
      <c r="CE25" s="75"/>
      <c r="CF25" s="75"/>
      <c r="CG25" s="75"/>
      <c r="CH25" s="76"/>
      <c r="CI25" s="65" t="s">
        <v>43</v>
      </c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7"/>
    </row>
    <row r="26" spans="1:99" s="14" customFormat="1" ht="95.25" customHeight="1" x14ac:dyDescent="0.25">
      <c r="A26" s="60" t="s">
        <v>51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60" t="s">
        <v>52</v>
      </c>
      <c r="X26" s="63"/>
      <c r="Y26" s="63"/>
      <c r="Z26" s="63"/>
      <c r="AA26" s="63"/>
      <c r="AB26" s="63"/>
      <c r="AC26" s="63"/>
      <c r="AD26" s="64"/>
      <c r="AE26" s="65" t="s">
        <v>50</v>
      </c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8" t="s">
        <v>39</v>
      </c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70"/>
      <c r="BJ26" s="71" t="s">
        <v>56</v>
      </c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3"/>
      <c r="BX26" s="74">
        <v>0</v>
      </c>
      <c r="BY26" s="75"/>
      <c r="BZ26" s="75"/>
      <c r="CA26" s="75"/>
      <c r="CB26" s="75"/>
      <c r="CC26" s="75"/>
      <c r="CD26" s="75"/>
      <c r="CE26" s="75"/>
      <c r="CF26" s="75"/>
      <c r="CG26" s="75"/>
      <c r="CH26" s="76"/>
      <c r="CI26" s="65" t="s">
        <v>43</v>
      </c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7"/>
    </row>
    <row r="27" spans="1:99" s="14" customFormat="1" ht="95.25" customHeight="1" x14ac:dyDescent="0.25">
      <c r="A27" s="60" t="s">
        <v>51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60" t="s">
        <v>52</v>
      </c>
      <c r="X27" s="63"/>
      <c r="Y27" s="63"/>
      <c r="Z27" s="63"/>
      <c r="AA27" s="63"/>
      <c r="AB27" s="63"/>
      <c r="AC27" s="63"/>
      <c r="AD27" s="64"/>
      <c r="AE27" s="65" t="s">
        <v>57</v>
      </c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8" t="s">
        <v>39</v>
      </c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70"/>
      <c r="BJ27" s="71" t="s">
        <v>58</v>
      </c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3"/>
      <c r="BX27" s="74">
        <v>0</v>
      </c>
      <c r="BY27" s="75"/>
      <c r="BZ27" s="75"/>
      <c r="CA27" s="75"/>
      <c r="CB27" s="75"/>
      <c r="CC27" s="75"/>
      <c r="CD27" s="75"/>
      <c r="CE27" s="75"/>
      <c r="CF27" s="75"/>
      <c r="CG27" s="75"/>
      <c r="CH27" s="76"/>
      <c r="CI27" s="65" t="s">
        <v>43</v>
      </c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7"/>
    </row>
    <row r="28" spans="1:99" s="14" customFormat="1" ht="96.75" customHeight="1" x14ac:dyDescent="0.25">
      <c r="A28" s="60" t="s">
        <v>51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60" t="s">
        <v>52</v>
      </c>
      <c r="X28" s="63"/>
      <c r="Y28" s="63"/>
      <c r="Z28" s="63"/>
      <c r="AA28" s="63"/>
      <c r="AB28" s="63"/>
      <c r="AC28" s="63"/>
      <c r="AD28" s="64"/>
      <c r="AE28" s="65" t="s">
        <v>57</v>
      </c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8" t="s">
        <v>39</v>
      </c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70"/>
      <c r="BJ28" s="71" t="s">
        <v>59</v>
      </c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3"/>
      <c r="BX28" s="74">
        <v>0</v>
      </c>
      <c r="BY28" s="75"/>
      <c r="BZ28" s="75"/>
      <c r="CA28" s="75"/>
      <c r="CB28" s="75"/>
      <c r="CC28" s="75"/>
      <c r="CD28" s="75"/>
      <c r="CE28" s="75"/>
      <c r="CF28" s="75"/>
      <c r="CG28" s="75"/>
      <c r="CH28" s="76"/>
      <c r="CI28" s="65" t="s">
        <v>43</v>
      </c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7"/>
    </row>
    <row r="29" spans="1:99" s="14" customFormat="1" ht="77.25" customHeight="1" x14ac:dyDescent="0.25">
      <c r="A29" s="60" t="s">
        <v>51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60" t="s">
        <v>52</v>
      </c>
      <c r="X29" s="63"/>
      <c r="Y29" s="63"/>
      <c r="Z29" s="63"/>
      <c r="AA29" s="63"/>
      <c r="AB29" s="63"/>
      <c r="AC29" s="63"/>
      <c r="AD29" s="64"/>
      <c r="AE29" s="65" t="s">
        <v>57</v>
      </c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8" t="s">
        <v>39</v>
      </c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70"/>
      <c r="BJ29" s="71" t="s">
        <v>60</v>
      </c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3"/>
      <c r="BX29" s="74">
        <v>3173.16</v>
      </c>
      <c r="BY29" s="75"/>
      <c r="BZ29" s="75"/>
      <c r="CA29" s="75"/>
      <c r="CB29" s="75"/>
      <c r="CC29" s="75"/>
      <c r="CD29" s="75"/>
      <c r="CE29" s="75"/>
      <c r="CF29" s="75"/>
      <c r="CG29" s="75"/>
      <c r="CH29" s="76"/>
      <c r="CI29" s="65" t="s">
        <v>43</v>
      </c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7"/>
    </row>
    <row r="30" spans="1:99" s="14" customFormat="1" ht="78.75" customHeight="1" x14ac:dyDescent="0.25">
      <c r="A30" s="60" t="s">
        <v>51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60" t="s">
        <v>52</v>
      </c>
      <c r="X30" s="63"/>
      <c r="Y30" s="63"/>
      <c r="Z30" s="63"/>
      <c r="AA30" s="63"/>
      <c r="AB30" s="63"/>
      <c r="AC30" s="63"/>
      <c r="AD30" s="64"/>
      <c r="AE30" s="65" t="s">
        <v>57</v>
      </c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8" t="s">
        <v>39</v>
      </c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70"/>
      <c r="BJ30" s="71" t="s">
        <v>61</v>
      </c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3"/>
      <c r="BX30" s="74">
        <v>2357.42</v>
      </c>
      <c r="BY30" s="75"/>
      <c r="BZ30" s="75"/>
      <c r="CA30" s="75"/>
      <c r="CB30" s="75"/>
      <c r="CC30" s="75"/>
      <c r="CD30" s="75"/>
      <c r="CE30" s="75"/>
      <c r="CF30" s="75"/>
      <c r="CG30" s="75"/>
      <c r="CH30" s="76"/>
      <c r="CI30" s="65" t="s">
        <v>43</v>
      </c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7"/>
    </row>
    <row r="31" spans="1:99" s="14" customFormat="1" ht="84.75" customHeight="1" x14ac:dyDescent="0.25">
      <c r="A31" s="60" t="s">
        <v>51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60" t="s">
        <v>52</v>
      </c>
      <c r="X31" s="63"/>
      <c r="Y31" s="63"/>
      <c r="Z31" s="63"/>
      <c r="AA31" s="63"/>
      <c r="AB31" s="63"/>
      <c r="AC31" s="63"/>
      <c r="AD31" s="64"/>
      <c r="AE31" s="65" t="s">
        <v>57</v>
      </c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8" t="s">
        <v>39</v>
      </c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70"/>
      <c r="BJ31" s="71" t="s">
        <v>62</v>
      </c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3"/>
      <c r="BX31" s="74">
        <v>0</v>
      </c>
      <c r="BY31" s="75"/>
      <c r="BZ31" s="75"/>
      <c r="CA31" s="75"/>
      <c r="CB31" s="75"/>
      <c r="CC31" s="75"/>
      <c r="CD31" s="75"/>
      <c r="CE31" s="75"/>
      <c r="CF31" s="75"/>
      <c r="CG31" s="75"/>
      <c r="CH31" s="76"/>
      <c r="CI31" s="65" t="s">
        <v>43</v>
      </c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7"/>
    </row>
    <row r="32" spans="1:99" s="14" customFormat="1" ht="75.75" customHeight="1" x14ac:dyDescent="0.25">
      <c r="A32" s="60" t="s">
        <v>51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60" t="s">
        <v>52</v>
      </c>
      <c r="X32" s="63"/>
      <c r="Y32" s="63"/>
      <c r="Z32" s="63"/>
      <c r="AA32" s="63"/>
      <c r="AB32" s="63"/>
      <c r="AC32" s="63"/>
      <c r="AD32" s="64"/>
      <c r="AE32" s="65" t="s">
        <v>41</v>
      </c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8" t="s">
        <v>39</v>
      </c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70"/>
      <c r="BJ32" s="71" t="s">
        <v>63</v>
      </c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3"/>
      <c r="BX32" s="74">
        <v>0</v>
      </c>
      <c r="BY32" s="75"/>
      <c r="BZ32" s="75"/>
      <c r="CA32" s="75"/>
      <c r="CB32" s="75"/>
      <c r="CC32" s="75"/>
      <c r="CD32" s="75"/>
      <c r="CE32" s="75"/>
      <c r="CF32" s="75"/>
      <c r="CG32" s="75"/>
      <c r="CH32" s="76"/>
      <c r="CI32" s="65" t="s">
        <v>43</v>
      </c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7"/>
    </row>
    <row r="33" spans="1:99" s="14" customFormat="1" ht="107.25" customHeight="1" x14ac:dyDescent="0.25">
      <c r="A33" s="60" t="s">
        <v>51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2"/>
      <c r="W33" s="60" t="s">
        <v>52</v>
      </c>
      <c r="X33" s="63"/>
      <c r="Y33" s="63"/>
      <c r="Z33" s="63"/>
      <c r="AA33" s="63"/>
      <c r="AB33" s="63"/>
      <c r="AC33" s="63"/>
      <c r="AD33" s="64"/>
      <c r="AE33" s="65" t="s">
        <v>41</v>
      </c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8" t="s">
        <v>39</v>
      </c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70"/>
      <c r="BJ33" s="71" t="s">
        <v>64</v>
      </c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3"/>
      <c r="BX33" s="74">
        <v>0</v>
      </c>
      <c r="BY33" s="75"/>
      <c r="BZ33" s="75"/>
      <c r="CA33" s="75"/>
      <c r="CB33" s="75"/>
      <c r="CC33" s="75"/>
      <c r="CD33" s="75"/>
      <c r="CE33" s="75"/>
      <c r="CF33" s="75"/>
      <c r="CG33" s="75"/>
      <c r="CH33" s="76"/>
      <c r="CI33" s="65" t="s">
        <v>43</v>
      </c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7"/>
    </row>
    <row r="34" spans="1:99" s="14" customFormat="1" ht="96.75" customHeight="1" x14ac:dyDescent="0.25">
      <c r="A34" s="60" t="s">
        <v>51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2"/>
      <c r="W34" s="60" t="s">
        <v>52</v>
      </c>
      <c r="X34" s="63"/>
      <c r="Y34" s="63"/>
      <c r="Z34" s="63"/>
      <c r="AA34" s="63"/>
      <c r="AB34" s="63"/>
      <c r="AC34" s="63"/>
      <c r="AD34" s="64"/>
      <c r="AE34" s="65" t="s">
        <v>41</v>
      </c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8" t="s">
        <v>39</v>
      </c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70"/>
      <c r="BJ34" s="71" t="s">
        <v>65</v>
      </c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3"/>
      <c r="BX34" s="74">
        <v>8704.405999999999</v>
      </c>
      <c r="BY34" s="75"/>
      <c r="BZ34" s="75"/>
      <c r="CA34" s="75"/>
      <c r="CB34" s="75"/>
      <c r="CC34" s="75"/>
      <c r="CD34" s="75"/>
      <c r="CE34" s="75"/>
      <c r="CF34" s="75"/>
      <c r="CG34" s="75"/>
      <c r="CH34" s="76"/>
      <c r="CI34" s="65" t="s">
        <v>43</v>
      </c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7"/>
    </row>
    <row r="35" spans="1:99" s="14" customFormat="1" ht="78.75" customHeight="1" x14ac:dyDescent="0.25">
      <c r="A35" s="60" t="s">
        <v>51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2"/>
      <c r="W35" s="60" t="s">
        <v>52</v>
      </c>
      <c r="X35" s="63"/>
      <c r="Y35" s="63"/>
      <c r="Z35" s="63"/>
      <c r="AA35" s="63"/>
      <c r="AB35" s="63"/>
      <c r="AC35" s="63"/>
      <c r="AD35" s="64"/>
      <c r="AE35" s="65" t="s">
        <v>41</v>
      </c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8" t="s">
        <v>39</v>
      </c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70"/>
      <c r="BJ35" s="71" t="s">
        <v>66</v>
      </c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3"/>
      <c r="BX35" s="74">
        <v>0</v>
      </c>
      <c r="BY35" s="75"/>
      <c r="BZ35" s="75"/>
      <c r="CA35" s="75"/>
      <c r="CB35" s="75"/>
      <c r="CC35" s="75"/>
      <c r="CD35" s="75"/>
      <c r="CE35" s="75"/>
      <c r="CF35" s="75"/>
      <c r="CG35" s="75"/>
      <c r="CH35" s="76"/>
      <c r="CI35" s="65" t="s">
        <v>43</v>
      </c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7"/>
    </row>
    <row r="36" spans="1:99" s="14" customFormat="1" ht="88.5" customHeight="1" x14ac:dyDescent="0.25">
      <c r="A36" s="60" t="s">
        <v>51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2"/>
      <c r="W36" s="60" t="s">
        <v>52</v>
      </c>
      <c r="X36" s="63"/>
      <c r="Y36" s="63"/>
      <c r="Z36" s="63"/>
      <c r="AA36" s="63"/>
      <c r="AB36" s="63"/>
      <c r="AC36" s="63"/>
      <c r="AD36" s="64"/>
      <c r="AE36" s="65" t="s">
        <v>41</v>
      </c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8" t="s">
        <v>39</v>
      </c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70"/>
      <c r="BJ36" s="71" t="s">
        <v>67</v>
      </c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3"/>
      <c r="BX36" s="74">
        <v>0</v>
      </c>
      <c r="BY36" s="75"/>
      <c r="BZ36" s="75"/>
      <c r="CA36" s="75"/>
      <c r="CB36" s="75"/>
      <c r="CC36" s="75"/>
      <c r="CD36" s="75"/>
      <c r="CE36" s="75"/>
      <c r="CF36" s="75"/>
      <c r="CG36" s="75"/>
      <c r="CH36" s="76"/>
      <c r="CI36" s="65" t="s">
        <v>43</v>
      </c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7"/>
    </row>
    <row r="37" spans="1:99" s="14" customFormat="1" ht="87.75" customHeight="1" x14ac:dyDescent="0.25">
      <c r="A37" s="60" t="s">
        <v>51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2"/>
      <c r="W37" s="60" t="s">
        <v>52</v>
      </c>
      <c r="X37" s="63"/>
      <c r="Y37" s="63"/>
      <c r="Z37" s="63"/>
      <c r="AA37" s="63"/>
      <c r="AB37" s="63"/>
      <c r="AC37" s="63"/>
      <c r="AD37" s="64"/>
      <c r="AE37" s="65" t="s">
        <v>41</v>
      </c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8" t="s">
        <v>39</v>
      </c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70"/>
      <c r="BJ37" s="71" t="s">
        <v>68</v>
      </c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3"/>
      <c r="BX37" s="74">
        <v>0</v>
      </c>
      <c r="BY37" s="75"/>
      <c r="BZ37" s="75"/>
      <c r="CA37" s="75"/>
      <c r="CB37" s="75"/>
      <c r="CC37" s="75"/>
      <c r="CD37" s="75"/>
      <c r="CE37" s="75"/>
      <c r="CF37" s="75"/>
      <c r="CG37" s="75"/>
      <c r="CH37" s="76"/>
      <c r="CI37" s="65" t="s">
        <v>43</v>
      </c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7"/>
    </row>
    <row r="38" spans="1:99" s="14" customFormat="1" ht="47.25" customHeight="1" x14ac:dyDescent="0.25">
      <c r="A38" s="60" t="s">
        <v>51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2"/>
      <c r="W38" s="60" t="s">
        <v>52</v>
      </c>
      <c r="X38" s="63"/>
      <c r="Y38" s="63"/>
      <c r="Z38" s="63"/>
      <c r="AA38" s="63"/>
      <c r="AB38" s="63"/>
      <c r="AC38" s="63"/>
      <c r="AD38" s="64"/>
      <c r="AE38" s="65" t="s">
        <v>41</v>
      </c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8" t="s">
        <v>39</v>
      </c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70"/>
      <c r="BJ38" s="71" t="s">
        <v>69</v>
      </c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3"/>
      <c r="BX38" s="74">
        <v>2359.797</v>
      </c>
      <c r="BY38" s="75"/>
      <c r="BZ38" s="75"/>
      <c r="CA38" s="75"/>
      <c r="CB38" s="75"/>
      <c r="CC38" s="75"/>
      <c r="CD38" s="75"/>
      <c r="CE38" s="75"/>
      <c r="CF38" s="75"/>
      <c r="CG38" s="75"/>
      <c r="CH38" s="76"/>
      <c r="CI38" s="65" t="s">
        <v>43</v>
      </c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7"/>
    </row>
    <row r="39" spans="1:99" s="14" customFormat="1" ht="126" customHeight="1" x14ac:dyDescent="0.25">
      <c r="A39" s="60" t="s">
        <v>51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  <c r="W39" s="60" t="s">
        <v>52</v>
      </c>
      <c r="X39" s="63"/>
      <c r="Y39" s="63"/>
      <c r="Z39" s="63"/>
      <c r="AA39" s="63"/>
      <c r="AB39" s="63"/>
      <c r="AC39" s="63"/>
      <c r="AD39" s="64"/>
      <c r="AE39" s="65" t="s">
        <v>41</v>
      </c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8" t="s">
        <v>39</v>
      </c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70"/>
      <c r="BJ39" s="71" t="s">
        <v>70</v>
      </c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3"/>
      <c r="BX39" s="74">
        <v>0</v>
      </c>
      <c r="BY39" s="75"/>
      <c r="BZ39" s="75"/>
      <c r="CA39" s="75"/>
      <c r="CB39" s="75"/>
      <c r="CC39" s="75"/>
      <c r="CD39" s="75"/>
      <c r="CE39" s="75"/>
      <c r="CF39" s="75"/>
      <c r="CG39" s="75"/>
      <c r="CH39" s="76"/>
      <c r="CI39" s="65" t="s">
        <v>43</v>
      </c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7"/>
    </row>
    <row r="40" spans="1:99" s="14" customFormat="1" ht="95.25" customHeight="1" x14ac:dyDescent="0.25">
      <c r="A40" s="60" t="s">
        <v>51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2"/>
      <c r="W40" s="60" t="s">
        <v>52</v>
      </c>
      <c r="X40" s="63"/>
      <c r="Y40" s="63"/>
      <c r="Z40" s="63"/>
      <c r="AA40" s="63"/>
      <c r="AB40" s="63"/>
      <c r="AC40" s="63"/>
      <c r="AD40" s="64"/>
      <c r="AE40" s="65" t="s">
        <v>41</v>
      </c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8" t="s">
        <v>39</v>
      </c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70"/>
      <c r="BJ40" s="71" t="s">
        <v>71</v>
      </c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3"/>
      <c r="BX40" s="74">
        <v>535.428</v>
      </c>
      <c r="BY40" s="75"/>
      <c r="BZ40" s="75"/>
      <c r="CA40" s="75"/>
      <c r="CB40" s="75"/>
      <c r="CC40" s="75"/>
      <c r="CD40" s="75"/>
      <c r="CE40" s="75"/>
      <c r="CF40" s="75"/>
      <c r="CG40" s="75"/>
      <c r="CH40" s="76"/>
      <c r="CI40" s="65" t="s">
        <v>43</v>
      </c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7"/>
    </row>
    <row r="41" spans="1:99" s="14" customFormat="1" ht="81.75" customHeight="1" x14ac:dyDescent="0.25">
      <c r="A41" s="60" t="s">
        <v>51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2"/>
      <c r="W41" s="60" t="s">
        <v>52</v>
      </c>
      <c r="X41" s="63"/>
      <c r="Y41" s="63"/>
      <c r="Z41" s="63"/>
      <c r="AA41" s="63"/>
      <c r="AB41" s="63"/>
      <c r="AC41" s="63"/>
      <c r="AD41" s="64"/>
      <c r="AE41" s="65" t="s">
        <v>41</v>
      </c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8" t="s">
        <v>39</v>
      </c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70"/>
      <c r="BJ41" s="71" t="s">
        <v>72</v>
      </c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3"/>
      <c r="BX41" s="74">
        <v>500</v>
      </c>
      <c r="BY41" s="75"/>
      <c r="BZ41" s="75"/>
      <c r="CA41" s="75"/>
      <c r="CB41" s="75"/>
      <c r="CC41" s="75"/>
      <c r="CD41" s="75"/>
      <c r="CE41" s="75"/>
      <c r="CF41" s="75"/>
      <c r="CG41" s="75"/>
      <c r="CH41" s="76"/>
      <c r="CI41" s="65" t="s">
        <v>43</v>
      </c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7"/>
    </row>
    <row r="42" spans="1:99" s="14" customFormat="1" ht="83.25" customHeight="1" x14ac:dyDescent="0.25">
      <c r="A42" s="60" t="s">
        <v>51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  <c r="W42" s="60" t="s">
        <v>52</v>
      </c>
      <c r="X42" s="63"/>
      <c r="Y42" s="63"/>
      <c r="Z42" s="63"/>
      <c r="AA42" s="63"/>
      <c r="AB42" s="63"/>
      <c r="AC42" s="63"/>
      <c r="AD42" s="64"/>
      <c r="AE42" s="65" t="s">
        <v>42</v>
      </c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7"/>
      <c r="AS42" s="68" t="s">
        <v>39</v>
      </c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70"/>
      <c r="BJ42" s="71" t="s">
        <v>73</v>
      </c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3"/>
      <c r="BX42" s="74">
        <v>616.66600000000005</v>
      </c>
      <c r="BY42" s="75"/>
      <c r="BZ42" s="75"/>
      <c r="CA42" s="75"/>
      <c r="CB42" s="75"/>
      <c r="CC42" s="75"/>
      <c r="CD42" s="75"/>
      <c r="CE42" s="75"/>
      <c r="CF42" s="75"/>
      <c r="CG42" s="75"/>
      <c r="CH42" s="76"/>
      <c r="CI42" s="65" t="s">
        <v>43</v>
      </c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7"/>
    </row>
    <row r="43" spans="1:99" s="14" customFormat="1" ht="78.75" customHeight="1" x14ac:dyDescent="0.25">
      <c r="A43" s="60" t="s">
        <v>51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2"/>
      <c r="W43" s="60" t="s">
        <v>52</v>
      </c>
      <c r="X43" s="63"/>
      <c r="Y43" s="63"/>
      <c r="Z43" s="63"/>
      <c r="AA43" s="63"/>
      <c r="AB43" s="63"/>
      <c r="AC43" s="63"/>
      <c r="AD43" s="64"/>
      <c r="AE43" s="65" t="s">
        <v>42</v>
      </c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7"/>
      <c r="AS43" s="68" t="s">
        <v>39</v>
      </c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70"/>
      <c r="BJ43" s="71" t="s">
        <v>74</v>
      </c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3"/>
      <c r="BX43" s="74">
        <v>470.27</v>
      </c>
      <c r="BY43" s="75"/>
      <c r="BZ43" s="75"/>
      <c r="CA43" s="75"/>
      <c r="CB43" s="75"/>
      <c r="CC43" s="75"/>
      <c r="CD43" s="75"/>
      <c r="CE43" s="75"/>
      <c r="CF43" s="75"/>
      <c r="CG43" s="75"/>
      <c r="CH43" s="76"/>
      <c r="CI43" s="65" t="s">
        <v>43</v>
      </c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7"/>
    </row>
    <row r="44" spans="1:99" s="14" customFormat="1" ht="81" customHeight="1" x14ac:dyDescent="0.25">
      <c r="A44" s="60" t="s">
        <v>51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2"/>
      <c r="W44" s="60" t="s">
        <v>52</v>
      </c>
      <c r="X44" s="63"/>
      <c r="Y44" s="63"/>
      <c r="Z44" s="63"/>
      <c r="AA44" s="63"/>
      <c r="AB44" s="63"/>
      <c r="AC44" s="63"/>
      <c r="AD44" s="64"/>
      <c r="AE44" s="65" t="s">
        <v>42</v>
      </c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AS44" s="68" t="s">
        <v>39</v>
      </c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70"/>
      <c r="BJ44" s="71" t="s">
        <v>75</v>
      </c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3"/>
      <c r="BX44" s="74">
        <v>681.4899999999999</v>
      </c>
      <c r="BY44" s="75"/>
      <c r="BZ44" s="75"/>
      <c r="CA44" s="75"/>
      <c r="CB44" s="75"/>
      <c r="CC44" s="75"/>
      <c r="CD44" s="75"/>
      <c r="CE44" s="75"/>
      <c r="CF44" s="75"/>
      <c r="CG44" s="75"/>
      <c r="CH44" s="76"/>
      <c r="CI44" s="65" t="s">
        <v>43</v>
      </c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7"/>
    </row>
    <row r="45" spans="1:99" ht="77.25" customHeight="1" x14ac:dyDescent="0.25">
      <c r="A45" s="60" t="s">
        <v>51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  <c r="W45" s="60" t="s">
        <v>52</v>
      </c>
      <c r="X45" s="63"/>
      <c r="Y45" s="63"/>
      <c r="Z45" s="63"/>
      <c r="AA45" s="63"/>
      <c r="AB45" s="63"/>
      <c r="AC45" s="63"/>
      <c r="AD45" s="64"/>
      <c r="AE45" s="65" t="s">
        <v>42</v>
      </c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7"/>
      <c r="AS45" s="68" t="s">
        <v>39</v>
      </c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70"/>
      <c r="BJ45" s="71" t="s">
        <v>76</v>
      </c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3"/>
      <c r="BX45" s="74">
        <v>1445.2710000000002</v>
      </c>
      <c r="BY45" s="75"/>
      <c r="BZ45" s="75"/>
      <c r="CA45" s="75"/>
      <c r="CB45" s="75"/>
      <c r="CC45" s="75"/>
      <c r="CD45" s="75"/>
      <c r="CE45" s="75"/>
      <c r="CF45" s="75"/>
      <c r="CG45" s="75"/>
      <c r="CH45" s="76"/>
      <c r="CI45" s="65" t="s">
        <v>43</v>
      </c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7"/>
    </row>
  </sheetData>
  <mergeCells count="225">
    <mergeCell ref="CI44:CU44"/>
    <mergeCell ref="A44:V44"/>
    <mergeCell ref="W44:AD44"/>
    <mergeCell ref="AE44:AR44"/>
    <mergeCell ref="AS44:BI44"/>
    <mergeCell ref="BJ44:BW44"/>
    <mergeCell ref="BX44:CH44"/>
    <mergeCell ref="CI42:CU42"/>
    <mergeCell ref="A43:V43"/>
    <mergeCell ref="W43:AD43"/>
    <mergeCell ref="AE43:AR43"/>
    <mergeCell ref="AS43:BI43"/>
    <mergeCell ref="BJ43:BW43"/>
    <mergeCell ref="BX43:CH43"/>
    <mergeCell ref="CI43:CU43"/>
    <mergeCell ref="A42:V42"/>
    <mergeCell ref="W42:AD42"/>
    <mergeCell ref="AE42:AR42"/>
    <mergeCell ref="AS42:BI42"/>
    <mergeCell ref="BJ42:BW42"/>
    <mergeCell ref="BX42:CH42"/>
    <mergeCell ref="CI40:CU40"/>
    <mergeCell ref="A41:V41"/>
    <mergeCell ref="W41:AD41"/>
    <mergeCell ref="AE41:AR41"/>
    <mergeCell ref="AS41:BI41"/>
    <mergeCell ref="BJ41:BW41"/>
    <mergeCell ref="BX41:CH41"/>
    <mergeCell ref="CI41:CU41"/>
    <mergeCell ref="A40:V40"/>
    <mergeCell ref="W40:AD40"/>
    <mergeCell ref="AE40:AR40"/>
    <mergeCell ref="AS40:BI40"/>
    <mergeCell ref="BJ40:BW40"/>
    <mergeCell ref="BX40:CH40"/>
    <mergeCell ref="CI38:CU38"/>
    <mergeCell ref="A39:V39"/>
    <mergeCell ref="W39:AD39"/>
    <mergeCell ref="AE39:AR39"/>
    <mergeCell ref="AS39:BI39"/>
    <mergeCell ref="BJ39:BW39"/>
    <mergeCell ref="BX39:CH39"/>
    <mergeCell ref="CI39:CU39"/>
    <mergeCell ref="A38:V38"/>
    <mergeCell ref="W38:AD38"/>
    <mergeCell ref="AE38:AR38"/>
    <mergeCell ref="AS38:BI38"/>
    <mergeCell ref="BJ38:BW38"/>
    <mergeCell ref="BX38:CH38"/>
    <mergeCell ref="CI36:CU36"/>
    <mergeCell ref="A37:V37"/>
    <mergeCell ref="W37:AD37"/>
    <mergeCell ref="AE37:AR37"/>
    <mergeCell ref="AS37:BI37"/>
    <mergeCell ref="BJ37:BW37"/>
    <mergeCell ref="BX37:CH37"/>
    <mergeCell ref="CI37:CU37"/>
    <mergeCell ref="A36:V36"/>
    <mergeCell ref="W36:AD36"/>
    <mergeCell ref="AE36:AR36"/>
    <mergeCell ref="AS36:BI36"/>
    <mergeCell ref="BJ36:BW36"/>
    <mergeCell ref="BX36:CH36"/>
    <mergeCell ref="CI34:CU34"/>
    <mergeCell ref="A35:V35"/>
    <mergeCell ref="W35:AD35"/>
    <mergeCell ref="AE35:AR35"/>
    <mergeCell ref="AS35:BI35"/>
    <mergeCell ref="BJ35:BW35"/>
    <mergeCell ref="BX35:CH35"/>
    <mergeCell ref="CI35:CU35"/>
    <mergeCell ref="A34:V34"/>
    <mergeCell ref="W34:AD34"/>
    <mergeCell ref="AE34:AR34"/>
    <mergeCell ref="AS34:BI34"/>
    <mergeCell ref="BJ34:BW34"/>
    <mergeCell ref="BX34:CH34"/>
    <mergeCell ref="CI32:CU32"/>
    <mergeCell ref="A33:V33"/>
    <mergeCell ref="W33:AD33"/>
    <mergeCell ref="AE33:AR33"/>
    <mergeCell ref="AS33:BI33"/>
    <mergeCell ref="BJ33:BW33"/>
    <mergeCell ref="BX33:CH33"/>
    <mergeCell ref="CI33:CU33"/>
    <mergeCell ref="A32:V32"/>
    <mergeCell ref="W32:AD32"/>
    <mergeCell ref="AE32:AR32"/>
    <mergeCell ref="AS32:BI32"/>
    <mergeCell ref="BJ32:BW32"/>
    <mergeCell ref="BX32:CH32"/>
    <mergeCell ref="CI30:CU30"/>
    <mergeCell ref="A31:V31"/>
    <mergeCell ref="W31:AD31"/>
    <mergeCell ref="AE31:AR31"/>
    <mergeCell ref="AS31:BI31"/>
    <mergeCell ref="BJ31:BW31"/>
    <mergeCell ref="BX31:CH31"/>
    <mergeCell ref="CI31:CU31"/>
    <mergeCell ref="A30:V30"/>
    <mergeCell ref="W30:AD30"/>
    <mergeCell ref="AE30:AR30"/>
    <mergeCell ref="AS30:BI30"/>
    <mergeCell ref="BJ30:BW30"/>
    <mergeCell ref="BX30:CH30"/>
    <mergeCell ref="CI28:CU28"/>
    <mergeCell ref="A29:V29"/>
    <mergeCell ref="W29:AD29"/>
    <mergeCell ref="AE29:AR29"/>
    <mergeCell ref="AS29:BI29"/>
    <mergeCell ref="BJ29:BW29"/>
    <mergeCell ref="BX29:CH29"/>
    <mergeCell ref="CI29:CU29"/>
    <mergeCell ref="A28:V28"/>
    <mergeCell ref="W28:AD28"/>
    <mergeCell ref="AE28:AR28"/>
    <mergeCell ref="AS28:BI28"/>
    <mergeCell ref="BJ28:BW28"/>
    <mergeCell ref="BX28:CH28"/>
    <mergeCell ref="CI26:CU26"/>
    <mergeCell ref="A27:V27"/>
    <mergeCell ref="W27:AD27"/>
    <mergeCell ref="AE27:AR27"/>
    <mergeCell ref="AS27:BI27"/>
    <mergeCell ref="BJ27:BW27"/>
    <mergeCell ref="BX27:CH27"/>
    <mergeCell ref="CI27:CU27"/>
    <mergeCell ref="A26:V26"/>
    <mergeCell ref="W26:AD26"/>
    <mergeCell ref="AE26:AR26"/>
    <mergeCell ref="AS26:BI26"/>
    <mergeCell ref="BJ26:BW26"/>
    <mergeCell ref="BX26:CH26"/>
    <mergeCell ref="CI24:CU24"/>
    <mergeCell ref="A25:V25"/>
    <mergeCell ref="W25:AD25"/>
    <mergeCell ref="AE25:AR25"/>
    <mergeCell ref="AS25:BI25"/>
    <mergeCell ref="BJ25:BW25"/>
    <mergeCell ref="BX25:CH25"/>
    <mergeCell ref="CI25:CU25"/>
    <mergeCell ref="A24:V24"/>
    <mergeCell ref="W24:AD24"/>
    <mergeCell ref="AE24:AR24"/>
    <mergeCell ref="AS24:BI24"/>
    <mergeCell ref="BJ24:BW24"/>
    <mergeCell ref="BX24:CH24"/>
    <mergeCell ref="CI22:CU22"/>
    <mergeCell ref="A23:V23"/>
    <mergeCell ref="W23:AD23"/>
    <mergeCell ref="AE23:AR23"/>
    <mergeCell ref="AS23:BI23"/>
    <mergeCell ref="BJ23:BW23"/>
    <mergeCell ref="BX23:CH23"/>
    <mergeCell ref="CI23:CU23"/>
    <mergeCell ref="A22:V22"/>
    <mergeCell ref="W22:AD22"/>
    <mergeCell ref="AE22:AR22"/>
    <mergeCell ref="AS22:BI22"/>
    <mergeCell ref="BJ22:BW22"/>
    <mergeCell ref="BX22:CH22"/>
    <mergeCell ref="CI20:CU20"/>
    <mergeCell ref="A21:V21"/>
    <mergeCell ref="W21:AD21"/>
    <mergeCell ref="AE21:AR21"/>
    <mergeCell ref="AS21:BI21"/>
    <mergeCell ref="BJ21:BW21"/>
    <mergeCell ref="BX21:CH21"/>
    <mergeCell ref="CI21:CU21"/>
    <mergeCell ref="A20:V20"/>
    <mergeCell ref="W20:AD20"/>
    <mergeCell ref="AE20:AR20"/>
    <mergeCell ref="AS20:BI20"/>
    <mergeCell ref="BJ20:BW20"/>
    <mergeCell ref="BX20:CH20"/>
    <mergeCell ref="CI18:CU18"/>
    <mergeCell ref="A19:V19"/>
    <mergeCell ref="W19:AD19"/>
    <mergeCell ref="AE19:AR19"/>
    <mergeCell ref="AS19:BI19"/>
    <mergeCell ref="BJ19:BW19"/>
    <mergeCell ref="BX19:CH19"/>
    <mergeCell ref="CI19:CU19"/>
    <mergeCell ref="A18:V18"/>
    <mergeCell ref="W18:AD18"/>
    <mergeCell ref="AE18:AR18"/>
    <mergeCell ref="AS18:BI18"/>
    <mergeCell ref="BJ18:BW18"/>
    <mergeCell ref="BX18:CH18"/>
    <mergeCell ref="AE16:AR16"/>
    <mergeCell ref="AS16:BI16"/>
    <mergeCell ref="BJ16:BW16"/>
    <mergeCell ref="BX16:CH16"/>
    <mergeCell ref="CI16:CU16"/>
    <mergeCell ref="A17:V17"/>
    <mergeCell ref="W17:AD17"/>
    <mergeCell ref="AE17:AR17"/>
    <mergeCell ref="AS17:BI17"/>
    <mergeCell ref="BJ17:BW17"/>
    <mergeCell ref="BX17:CH17"/>
    <mergeCell ref="CI17:CU17"/>
    <mergeCell ref="A45:V45"/>
    <mergeCell ref="W45:AD45"/>
    <mergeCell ref="AE45:AR45"/>
    <mergeCell ref="AS45:BI45"/>
    <mergeCell ref="BJ45:BW45"/>
    <mergeCell ref="BX45:CH45"/>
    <mergeCell ref="CI45:CU45"/>
    <mergeCell ref="A6:CU6"/>
    <mergeCell ref="A7:CU7"/>
    <mergeCell ref="A11:CU11"/>
    <mergeCell ref="A12:CU12"/>
    <mergeCell ref="A13:CU13"/>
    <mergeCell ref="A14:V14"/>
    <mergeCell ref="W14:AD14"/>
    <mergeCell ref="AE14:AR14"/>
    <mergeCell ref="AS14:BI14"/>
    <mergeCell ref="BJ14:CU14"/>
    <mergeCell ref="A15:V15"/>
    <mergeCell ref="W15:AD15"/>
    <mergeCell ref="AE15:AR15"/>
    <mergeCell ref="AS15:BI15"/>
    <mergeCell ref="BJ15:CU15"/>
    <mergeCell ref="A16:V16"/>
    <mergeCell ref="W16:AD16"/>
  </mergeCells>
  <pageMargins left="0.39370078740157483" right="0.39370078740157483" top="0.78740157480314965" bottom="0.39370078740157483" header="0.27559055118110237" footer="0.27559055118110237"/>
  <pageSetup paperSize="9" scale="81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 инвест программе 2019</vt:lpstr>
      <vt:lpstr>Об инвест программе 2020</vt:lpstr>
      <vt:lpstr>Об инвест программе 2021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vkirillov</dc:creator>
  <cp:lastModifiedBy>Владимир В. Кириллов</cp:lastModifiedBy>
  <cp:lastPrinted>2020-05-18T07:49:23Z</cp:lastPrinted>
  <dcterms:created xsi:type="dcterms:W3CDTF">2015-05-26T07:15:41Z</dcterms:created>
  <dcterms:modified xsi:type="dcterms:W3CDTF">2022-05-04T09:14:50Z</dcterms:modified>
</cp:coreProperties>
</file>