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8505" yWindow="60" windowWidth="29040" windowHeight="16440" tabRatio="655" activeTab="4"/>
  </bookViews>
  <sheets>
    <sheet name="Инструкция" sheetId="1" r:id="rId1"/>
    <sheet name="Титульный" sheetId="2" r:id="rId2"/>
    <sheet name="Раздел I. А" sheetId="3" r:id="rId3"/>
    <sheet name="Раздел I. Б" sheetId="4" r:id="rId4"/>
    <sheet name="Раздел I. В" sheetId="5" r:id="rId5"/>
    <sheet name="Раздел II. А (ТИС)" sheetId="6" r:id="rId6"/>
    <sheet name="Раздел II. Б (ТИС)" sheetId="7" r:id="rId7"/>
    <sheet name="Раздел III" sheetId="8" r:id="rId8"/>
    <sheet name="Раздел IV" sheetId="9" r:id="rId9"/>
    <sheet name="TECHSHEET" sheetId="10" state="hidden" r:id="rId10"/>
    <sheet name="TECH_HORISONTAL" sheetId="11" state="hidden" r:id="rId11"/>
    <sheet name="DICTIONARIES" sheetId="12" state="hidden" r:id="rId12"/>
    <sheet name="AUTHORIZATION" sheetId="13" state="hidden" r:id="rId13"/>
    <sheet name="REESTR_ORG" sheetId="14" state="hidden" r:id="rId14"/>
    <sheet name="FILE_STORE_DATA" sheetId="15" state="hidden" r:id="rId15"/>
    <sheet name="LIST_SUBSIDIARY" sheetId="16" state="hidden" r:id="rId16"/>
    <sheet name="LIST_OKOPF" sheetId="17" state="hidden" r:id="rId17"/>
    <sheet name="RPT_STATISTICS" sheetId="18" state="hidden" r:id="rId18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DICTIONARIES!$B$3:$E$17</definedName>
    <definedName name="DICTIONARY_HEADER">DICTIONARIES!$A$1:$E$1</definedName>
    <definedName name="EE_PURCHASE_METHOD">Титульный!$H$43</definedName>
    <definedName name="EE_PURCHASE_METHOD_LIST">TECHSHEET!$E$12:$E$14</definedName>
    <definedName name="FILE_STORE_DATA_RANGE">FILE_STORE_DATA!$B$2:$F$3</definedName>
    <definedName name="GEN">Титульный!$H$37</definedName>
    <definedName name="GP">Титульный!$H$39</definedName>
    <definedName name="INDEPENDENT_SALES">Титульный!$H$41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LastUpdateDate_ORG">Титульный!$E$75</definedName>
    <definedName name="LIST_OKOPF_DATA">LIST_OKOPF!$B$3:$B$96</definedName>
    <definedName name="LIST_OKOPF_HEADER">LIST_OKOPF!$A$1:$B$1</definedName>
    <definedName name="LIST_ORG_EE_DATA">REESTR_ORG!$DR$3:$EI$11</definedName>
    <definedName name="LIST_ORG_EE_HEADER">REESTR_ORG!$DQ$1:$EI$1</definedName>
    <definedName name="LOGIN">TECHSHEET!$I$1</definedName>
    <definedName name="MO_END_DATE">TECHSHEET!$G$14</definedName>
    <definedName name="MO_START_DATE">TECHSHEET!$G$13</definedName>
    <definedName name="MONTH">Титульный!$H$12</definedName>
    <definedName name="MONTH_LIST">TECHSHEET!$L$8:$L$14</definedName>
    <definedName name="MONTH_VS_SEQUENCE_LIST">TECHSHEET!$L$2:$M$14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REGION">TECHSHEET!$A$1:$A$86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RPT_STATISTICS!$A$2:$C$7</definedName>
    <definedName name="RST_ORG_ID">Титульный!$H$16</definedName>
    <definedName name="SECTION_I_A_NUMERIC_AREA">'Раздел I. А'!$F$18:$CY$94</definedName>
    <definedName name="SECTION_I_A_PC_MARKER_AREA">'Раздел I. А'!$F$1:$CY$1</definedName>
    <definedName name="SECTION_I_A_V_MARKER_AREA">'Раздел I. А'!$F$2:$CY$2</definedName>
    <definedName name="SECTION_I_B_NUMERIC_AREA">'Раздел I. Б'!$F$18:$Q$94</definedName>
    <definedName name="SECTION_I_B_PC_MARKER_AREA">'Раздел I. Б'!$F$1:$Q$1</definedName>
    <definedName name="SECTION_I_V_NUMERIC_AREA">'Раздел I. В'!$F$18:$Z$61</definedName>
    <definedName name="SECTION_II_A_NUMERIC_AREA">'Раздел II. А (ТИС)'!$F$18:$BM$39</definedName>
    <definedName name="SECTION_II_A_V_MARKER_AREA">'Раздел II. А (ТИС)'!$F$2:$BM$2</definedName>
    <definedName name="SECTION_II_B_NUMERIC_AREA">'Раздел II. Б (ТИС)'!$F$18:$M$39</definedName>
    <definedName name="SECTION_III_NUMERIC_AREA">'Раздел III'!$F$18:$J$45</definedName>
    <definedName name="SECTION_IV_NUMERIC_AREA">'Раздел IV'!$F$18:$J$41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TECHSHEET!$E$18:$E$23</definedName>
    <definedName name="TITLE_CONTACTS">Титульный!$H$62:$H$71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Титульный!#REF!</definedName>
    <definedName name="TPL_STATISTICS_AREA">Титульный!#REF!</definedName>
    <definedName name="VDET_END_DATE">TECHSHEET!$G$10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TECHSHEET!$O$2:$O$5</definedName>
    <definedName name="YES_NO">TECHSHEET!$E$2:$E$3</definedName>
  </definedNames>
  <calcPr calcId="144525"/>
</workbook>
</file>

<file path=xl/calcChain.xml><?xml version="1.0" encoding="utf-8"?>
<calcChain xmlns="http://schemas.openxmlformats.org/spreadsheetml/2006/main">
  <c r="BM35" i="6" l="1"/>
  <c r="BL35" i="6"/>
  <c r="BK35" i="6"/>
  <c r="BJ35" i="6"/>
  <c r="BI35" i="6"/>
  <c r="BG35" i="6"/>
  <c r="BF35" i="6"/>
  <c r="BE35" i="6"/>
  <c r="BD35" i="6"/>
  <c r="BC35" i="6"/>
  <c r="AV35" i="6"/>
  <c r="AP35" i="6"/>
  <c r="AJ35" i="6"/>
  <c r="AD35" i="6"/>
  <c r="X35" i="6"/>
  <c r="R35" i="6"/>
  <c r="L35" i="6"/>
  <c r="F35" i="6"/>
  <c r="BM34" i="6"/>
  <c r="BK34" i="6"/>
  <c r="BJ34" i="6"/>
  <c r="BI34" i="6"/>
  <c r="BG34" i="6"/>
  <c r="BE34" i="6"/>
  <c r="BD34" i="6"/>
  <c r="BC34" i="6"/>
  <c r="AV34" i="6"/>
  <c r="AP34" i="6"/>
  <c r="AJ34" i="6"/>
  <c r="AD34" i="6"/>
  <c r="BM33" i="6"/>
  <c r="BJ33" i="6"/>
  <c r="BI33" i="6"/>
  <c r="BG33" i="6"/>
  <c r="BD33" i="6"/>
  <c r="BC33" i="6"/>
  <c r="AV33" i="6"/>
  <c r="AP33" i="6"/>
  <c r="AJ33" i="6"/>
  <c r="AD33" i="6"/>
  <c r="X33" i="6"/>
  <c r="R33" i="6"/>
  <c r="BM32" i="6"/>
  <c r="BJ32" i="6"/>
  <c r="BI32" i="6"/>
  <c r="BG32" i="6"/>
  <c r="BD32" i="6"/>
  <c r="BC32" i="6"/>
  <c r="AV32" i="6"/>
  <c r="AP32" i="6"/>
  <c r="AJ32" i="6"/>
  <c r="AD32" i="6"/>
  <c r="BM31" i="6"/>
  <c r="BL31" i="6"/>
  <c r="BK31" i="6"/>
  <c r="BJ31" i="6"/>
  <c r="BI31" i="6"/>
  <c r="BG31" i="6"/>
  <c r="BF31" i="6"/>
  <c r="BE31" i="6"/>
  <c r="BD31" i="6"/>
  <c r="BC31" i="6"/>
  <c r="AV31" i="6"/>
  <c r="AP31" i="6"/>
  <c r="AJ31" i="6"/>
  <c r="AD31" i="6"/>
  <c r="X31" i="6"/>
  <c r="R31" i="6"/>
  <c r="L31" i="6"/>
  <c r="F31" i="6"/>
  <c r="BM30" i="6"/>
  <c r="BL30" i="6"/>
  <c r="BK30" i="6"/>
  <c r="BJ30" i="6"/>
  <c r="BI30" i="6"/>
  <c r="BG30" i="6"/>
  <c r="BF30" i="6"/>
  <c r="BE30" i="6"/>
  <c r="BD30" i="6"/>
  <c r="BC30" i="6"/>
  <c r="AV30" i="6"/>
  <c r="AP30" i="6"/>
  <c r="AJ30" i="6"/>
  <c r="AD30" i="6"/>
  <c r="X30" i="6"/>
  <c r="R30" i="6"/>
  <c r="L30" i="6"/>
  <c r="F30" i="6"/>
  <c r="BM29" i="6"/>
  <c r="BJ29" i="6"/>
  <c r="BI29" i="6"/>
  <c r="BG29" i="6"/>
  <c r="BD29" i="6"/>
  <c r="BC29" i="6"/>
  <c r="AV29" i="6"/>
  <c r="AP29" i="6"/>
  <c r="AJ29" i="6"/>
  <c r="AD29" i="6"/>
  <c r="X29" i="6"/>
  <c r="R29" i="6"/>
  <c r="BM28" i="6"/>
  <c r="BL28" i="6"/>
  <c r="BK28" i="6"/>
  <c r="BJ28" i="6"/>
  <c r="BI28" i="6"/>
  <c r="BG28" i="6"/>
  <c r="BF28" i="6"/>
  <c r="BE28" i="6"/>
  <c r="BD28" i="6"/>
  <c r="BC28" i="6"/>
  <c r="AV28" i="6"/>
  <c r="AP28" i="6"/>
  <c r="AJ28" i="6"/>
  <c r="AD28" i="6"/>
  <c r="X28" i="6"/>
  <c r="R28" i="6"/>
  <c r="L28" i="6"/>
  <c r="F28" i="6"/>
  <c r="BM27" i="6"/>
  <c r="BL27" i="6"/>
  <c r="BK27" i="6"/>
  <c r="BJ27" i="6"/>
  <c r="BI27" i="6"/>
  <c r="BG27" i="6"/>
  <c r="BF27" i="6"/>
  <c r="BE27" i="6"/>
  <c r="BD27" i="6"/>
  <c r="BC27" i="6"/>
  <c r="AV27" i="6"/>
  <c r="AP27" i="6"/>
  <c r="AJ27" i="6"/>
  <c r="AD27" i="6"/>
  <c r="X27" i="6"/>
  <c r="R27" i="6"/>
  <c r="L27" i="6"/>
  <c r="F27" i="6"/>
  <c r="BM26" i="6"/>
  <c r="BL26" i="6"/>
  <c r="BK26" i="6"/>
  <c r="BJ26" i="6"/>
  <c r="BI26" i="6"/>
  <c r="BG26" i="6"/>
  <c r="BF26" i="6"/>
  <c r="BE26" i="6"/>
  <c r="BD26" i="6"/>
  <c r="BC26" i="6"/>
  <c r="AV26" i="6"/>
  <c r="AP26" i="6"/>
  <c r="AJ26" i="6"/>
  <c r="AD26" i="6"/>
  <c r="X26" i="6"/>
  <c r="R26" i="6"/>
  <c r="L26" i="6"/>
  <c r="F26" i="6"/>
  <c r="BM25" i="6"/>
  <c r="BL25" i="6"/>
  <c r="BK25" i="6"/>
  <c r="BJ25" i="6"/>
  <c r="BI25" i="6"/>
  <c r="BG25" i="6"/>
  <c r="BF25" i="6"/>
  <c r="BE25" i="6"/>
  <c r="BD25" i="6"/>
  <c r="BC25" i="6"/>
  <c r="AV25" i="6"/>
  <c r="AP25" i="6"/>
  <c r="AJ25" i="6"/>
  <c r="AD25" i="6"/>
  <c r="X25" i="6"/>
  <c r="R25" i="6"/>
  <c r="L25" i="6"/>
  <c r="F25" i="6"/>
  <c r="BM24" i="6"/>
  <c r="BL24" i="6"/>
  <c r="BK24" i="6"/>
  <c r="BJ24" i="6"/>
  <c r="BI24" i="6"/>
  <c r="BG24" i="6"/>
  <c r="BF24" i="6"/>
  <c r="BE24" i="6"/>
  <c r="BD24" i="6"/>
  <c r="BC24" i="6"/>
  <c r="AV24" i="6"/>
  <c r="AP24" i="6"/>
  <c r="AJ24" i="6"/>
  <c r="AD24" i="6"/>
  <c r="X24" i="6"/>
  <c r="R24" i="6"/>
  <c r="L24" i="6"/>
  <c r="F24" i="6"/>
  <c r="BM23" i="6"/>
  <c r="BL23" i="6"/>
  <c r="BK23" i="6"/>
  <c r="BJ23" i="6"/>
  <c r="BI23" i="6"/>
  <c r="BG23" i="6"/>
  <c r="BF23" i="6"/>
  <c r="BE23" i="6"/>
  <c r="BD23" i="6"/>
  <c r="BC23" i="6"/>
  <c r="AV23" i="6"/>
  <c r="AP23" i="6"/>
  <c r="AJ23" i="6"/>
  <c r="AD23" i="6"/>
  <c r="X23" i="6"/>
  <c r="R23" i="6"/>
  <c r="L23" i="6"/>
  <c r="F23" i="6"/>
  <c r="BM22" i="6"/>
  <c r="BL22" i="6"/>
  <c r="BK22" i="6"/>
  <c r="BJ22" i="6"/>
  <c r="BI22" i="6"/>
  <c r="BG22" i="6"/>
  <c r="BF22" i="6"/>
  <c r="BE22" i="6"/>
  <c r="BD22" i="6"/>
  <c r="BC22" i="6"/>
  <c r="AV22" i="6"/>
  <c r="AP22" i="6"/>
  <c r="AJ22" i="6"/>
  <c r="AD22" i="6"/>
  <c r="X22" i="6"/>
  <c r="R22" i="6"/>
  <c r="L22" i="6"/>
  <c r="F22" i="6"/>
  <c r="BM21" i="6"/>
  <c r="BL21" i="6"/>
  <c r="BK21" i="6"/>
  <c r="BJ21" i="6"/>
  <c r="BI21" i="6"/>
  <c r="BG21" i="6"/>
  <c r="BF21" i="6"/>
  <c r="BE21" i="6"/>
  <c r="BD21" i="6"/>
  <c r="BC21" i="6"/>
  <c r="AV21" i="6"/>
  <c r="AP21" i="6"/>
  <c r="AJ21" i="6"/>
  <c r="AD21" i="6"/>
  <c r="X21" i="6"/>
  <c r="R21" i="6"/>
  <c r="L21" i="6"/>
  <c r="F21" i="6"/>
  <c r="BM20" i="6"/>
  <c r="BM19" i="6" s="1"/>
  <c r="BL20" i="6"/>
  <c r="BL19" i="6" s="1"/>
  <c r="BK20" i="6"/>
  <c r="BJ20" i="6"/>
  <c r="BI20" i="6"/>
  <c r="BG20" i="6"/>
  <c r="BF20" i="6"/>
  <c r="BE20" i="6"/>
  <c r="BD20" i="6"/>
  <c r="BC20" i="6"/>
  <c r="AV20" i="6"/>
  <c r="AP20" i="6"/>
  <c r="AJ20" i="6"/>
  <c r="AD20" i="6"/>
  <c r="X20" i="6"/>
  <c r="R20" i="6"/>
  <c r="L20" i="6"/>
  <c r="F20" i="6"/>
  <c r="BA19" i="6"/>
  <c r="BA18" i="6" s="1"/>
  <c r="BA39" i="6" s="1"/>
  <c r="AZ19" i="6"/>
  <c r="AZ18" i="6" s="1"/>
  <c r="AZ39" i="6" s="1"/>
  <c r="AY19" i="6"/>
  <c r="AY18" i="6" s="1"/>
  <c r="AX19" i="6"/>
  <c r="AX18" i="6" s="1"/>
  <c r="AX39" i="6" s="1"/>
  <c r="AW19" i="6"/>
  <c r="AW18" i="6" s="1"/>
  <c r="AW39" i="6" s="1"/>
  <c r="AU19" i="6"/>
  <c r="AU18" i="6" s="1"/>
  <c r="AU39" i="6" s="1"/>
  <c r="AT19" i="6"/>
  <c r="AT18" i="6" s="1"/>
  <c r="AT39" i="6" s="1"/>
  <c r="AS19" i="6"/>
  <c r="AS18" i="6" s="1"/>
  <c r="AS39" i="6" s="1"/>
  <c r="AR19" i="6"/>
  <c r="AR18" i="6" s="1"/>
  <c r="AR39" i="6" s="1"/>
  <c r="AQ19" i="6"/>
  <c r="AQ18" i="6" s="1"/>
  <c r="AQ39" i="6" s="1"/>
  <c r="AO19" i="6"/>
  <c r="AO18" i="6" s="1"/>
  <c r="AO39" i="6" s="1"/>
  <c r="AN19" i="6"/>
  <c r="AN18" i="6" s="1"/>
  <c r="AN39" i="6" s="1"/>
  <c r="AM19" i="6"/>
  <c r="AM18" i="6" s="1"/>
  <c r="AM39" i="6" s="1"/>
  <c r="AL19" i="6"/>
  <c r="AL18" i="6" s="1"/>
  <c r="AL39" i="6" s="1"/>
  <c r="AK19" i="6"/>
  <c r="AI19" i="6"/>
  <c r="AI18" i="6" s="1"/>
  <c r="AH19" i="6"/>
  <c r="AH18" i="6" s="1"/>
  <c r="AH39" i="6" s="1"/>
  <c r="AG19" i="6"/>
  <c r="AG18" i="6" s="1"/>
  <c r="AG39" i="6" s="1"/>
  <c r="AF19" i="6"/>
  <c r="AF18" i="6" s="1"/>
  <c r="AF39" i="6" s="1"/>
  <c r="AE19" i="6"/>
  <c r="AE18" i="6" s="1"/>
  <c r="AE39" i="6" s="1"/>
  <c r="AC19" i="6"/>
  <c r="AC18" i="6" s="1"/>
  <c r="AC39" i="6" s="1"/>
  <c r="AB19" i="6"/>
  <c r="AA19" i="6"/>
  <c r="AA18" i="6" s="1"/>
  <c r="AA39" i="6" s="1"/>
  <c r="Z19" i="6"/>
  <c r="Z18" i="6" s="1"/>
  <c r="Z39" i="6" s="1"/>
  <c r="Y19" i="6"/>
  <c r="Y18" i="6" s="1"/>
  <c r="Y39" i="6" s="1"/>
  <c r="W19" i="6"/>
  <c r="W18" i="6" s="1"/>
  <c r="W39" i="6" s="1"/>
  <c r="V19" i="6"/>
  <c r="U19" i="6"/>
  <c r="U18" i="6" s="1"/>
  <c r="U39" i="6" s="1"/>
  <c r="T19" i="6"/>
  <c r="S19" i="6"/>
  <c r="S18" i="6" s="1"/>
  <c r="S39" i="6" s="1"/>
  <c r="Q19" i="6"/>
  <c r="Q18" i="6" s="1"/>
  <c r="Q39" i="6" s="1"/>
  <c r="P19" i="6"/>
  <c r="O19" i="6"/>
  <c r="N19" i="6"/>
  <c r="M19" i="6"/>
  <c r="M18" i="6" s="1"/>
  <c r="M39" i="6" s="1"/>
  <c r="K19" i="6"/>
  <c r="K18" i="6" s="1"/>
  <c r="K39" i="6" s="1"/>
  <c r="J19" i="6"/>
  <c r="I19" i="6"/>
  <c r="H19" i="6"/>
  <c r="H18" i="6" s="1"/>
  <c r="H39" i="6" s="1"/>
  <c r="G19" i="6"/>
  <c r="T18" i="6"/>
  <c r="T39" i="6" s="1"/>
  <c r="N18" i="6"/>
  <c r="N39" i="6" s="1"/>
  <c r="Z57" i="5"/>
  <c r="Y57" i="5"/>
  <c r="X57" i="5"/>
  <c r="W57" i="5"/>
  <c r="V57" i="5"/>
  <c r="U57" i="5"/>
  <c r="T57" i="5"/>
  <c r="S57" i="5"/>
  <c r="R57" i="5"/>
  <c r="Z54" i="5"/>
  <c r="Y54" i="5"/>
  <c r="X54" i="5"/>
  <c r="W54" i="5"/>
  <c r="V54" i="5"/>
  <c r="U54" i="5"/>
  <c r="T54" i="5"/>
  <c r="S54" i="5"/>
  <c r="R54" i="5"/>
  <c r="Q54" i="5"/>
  <c r="P54" i="5"/>
  <c r="O54" i="5"/>
  <c r="N54" i="5"/>
  <c r="M54" i="5"/>
  <c r="L54" i="5"/>
  <c r="K54" i="5"/>
  <c r="J54" i="5"/>
  <c r="I54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Z48" i="5"/>
  <c r="Y48" i="5"/>
  <c r="X48" i="5"/>
  <c r="W48" i="5"/>
  <c r="V48" i="5"/>
  <c r="U48" i="5"/>
  <c r="T48" i="5"/>
  <c r="S48" i="5"/>
  <c r="R48" i="5"/>
  <c r="Q48" i="5"/>
  <c r="P48" i="5"/>
  <c r="O48" i="5"/>
  <c r="N48" i="5"/>
  <c r="M48" i="5"/>
  <c r="L48" i="5"/>
  <c r="K48" i="5"/>
  <c r="J48" i="5"/>
  <c r="I48" i="5"/>
  <c r="Z45" i="5"/>
  <c r="Y45" i="5"/>
  <c r="X45" i="5"/>
  <c r="W45" i="5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Z42" i="5"/>
  <c r="Y42" i="5"/>
  <c r="X42" i="5"/>
  <c r="W42" i="5"/>
  <c r="V42" i="5"/>
  <c r="U42" i="5"/>
  <c r="T42" i="5"/>
  <c r="S42" i="5"/>
  <c r="R42" i="5"/>
  <c r="Q42" i="5"/>
  <c r="P42" i="5"/>
  <c r="O42" i="5"/>
  <c r="N42" i="5"/>
  <c r="M42" i="5"/>
  <c r="L42" i="5"/>
  <c r="Z41" i="5"/>
  <c r="Y41" i="5"/>
  <c r="X41" i="5"/>
  <c r="W41" i="5"/>
  <c r="V41" i="5"/>
  <c r="U41" i="5"/>
  <c r="T41" i="5"/>
  <c r="S41" i="5"/>
  <c r="R41" i="5"/>
  <c r="Q41" i="5"/>
  <c r="P41" i="5"/>
  <c r="O41" i="5"/>
  <c r="N41" i="5"/>
  <c r="M41" i="5"/>
  <c r="L41" i="5"/>
  <c r="K41" i="5"/>
  <c r="J41" i="5"/>
  <c r="I41" i="5"/>
  <c r="Z40" i="5"/>
  <c r="Z39" i="5" s="1"/>
  <c r="Y40" i="5"/>
  <c r="Y39" i="5" s="1"/>
  <c r="X40" i="5"/>
  <c r="W40" i="5"/>
  <c r="V40" i="5"/>
  <c r="U40" i="5"/>
  <c r="U39" i="5" s="1"/>
  <c r="T40" i="5"/>
  <c r="S40" i="5"/>
  <c r="R40" i="5"/>
  <c r="R39" i="5" s="1"/>
  <c r="Z36" i="5"/>
  <c r="Y36" i="5"/>
  <c r="X36" i="5"/>
  <c r="W36" i="5"/>
  <c r="V36" i="5"/>
  <c r="U36" i="5"/>
  <c r="T36" i="5"/>
  <c r="S36" i="5"/>
  <c r="R36" i="5"/>
  <c r="Z33" i="5"/>
  <c r="Y33" i="5"/>
  <c r="X33" i="5"/>
  <c r="W33" i="5"/>
  <c r="V33" i="5"/>
  <c r="U33" i="5"/>
  <c r="T33" i="5"/>
  <c r="S33" i="5"/>
  <c r="R33" i="5"/>
  <c r="Q33" i="5"/>
  <c r="P33" i="5"/>
  <c r="O33" i="5"/>
  <c r="N33" i="5"/>
  <c r="M33" i="5"/>
  <c r="L33" i="5"/>
  <c r="K33" i="5"/>
  <c r="J33" i="5"/>
  <c r="I33" i="5"/>
  <c r="Z30" i="5"/>
  <c r="Y30" i="5"/>
  <c r="X30" i="5"/>
  <c r="W30" i="5"/>
  <c r="V30" i="5"/>
  <c r="U30" i="5"/>
  <c r="T30" i="5"/>
  <c r="S30" i="5"/>
  <c r="R30" i="5"/>
  <c r="Z27" i="5"/>
  <c r="Y27" i="5"/>
  <c r="X27" i="5"/>
  <c r="W27" i="5"/>
  <c r="V27" i="5"/>
  <c r="U27" i="5"/>
  <c r="T27" i="5"/>
  <c r="S27" i="5"/>
  <c r="R27" i="5"/>
  <c r="Q27" i="5"/>
  <c r="P27" i="5"/>
  <c r="O27" i="5"/>
  <c r="N27" i="5"/>
  <c r="M27" i="5"/>
  <c r="L27" i="5"/>
  <c r="K27" i="5"/>
  <c r="J27" i="5"/>
  <c r="I27" i="5"/>
  <c r="Z24" i="5"/>
  <c r="Y24" i="5"/>
  <c r="X24" i="5"/>
  <c r="W24" i="5"/>
  <c r="V24" i="5"/>
  <c r="U24" i="5"/>
  <c r="T24" i="5"/>
  <c r="S24" i="5"/>
  <c r="R24" i="5"/>
  <c r="Z23" i="5"/>
  <c r="Z20" i="5" s="1"/>
  <c r="Y23" i="5"/>
  <c r="X23" i="5"/>
  <c r="W23" i="5"/>
  <c r="V23" i="5"/>
  <c r="U23" i="5"/>
  <c r="U20" i="5" s="1"/>
  <c r="T23" i="5"/>
  <c r="S23" i="5"/>
  <c r="R23" i="5"/>
  <c r="R20" i="5" s="1"/>
  <c r="Q23" i="5"/>
  <c r="P23" i="5"/>
  <c r="O23" i="5"/>
  <c r="O20" i="5" s="1"/>
  <c r="N23" i="5"/>
  <c r="N20" i="5" s="1"/>
  <c r="M23" i="5"/>
  <c r="M20" i="5" s="1"/>
  <c r="L23" i="5"/>
  <c r="L20" i="5" s="1"/>
  <c r="K23" i="5"/>
  <c r="J23" i="5"/>
  <c r="I23" i="5"/>
  <c r="I20" i="5" s="1"/>
  <c r="Z22" i="5"/>
  <c r="Y22" i="5"/>
  <c r="Y19" i="5" s="1"/>
  <c r="X22" i="5"/>
  <c r="W22" i="5"/>
  <c r="V22" i="5"/>
  <c r="U22" i="5"/>
  <c r="T22" i="5"/>
  <c r="S22" i="5"/>
  <c r="S19" i="5" s="1"/>
  <c r="R22" i="5"/>
  <c r="C988" i="10"/>
  <c r="A988" i="10"/>
  <c r="C987" i="10"/>
  <c r="A987" i="10"/>
  <c r="C986" i="10"/>
  <c r="A986" i="10"/>
  <c r="C985" i="10"/>
  <c r="A985" i="10"/>
  <c r="C984" i="10"/>
  <c r="A984" i="10"/>
  <c r="C983" i="10"/>
  <c r="A983" i="10"/>
  <c r="C982" i="10"/>
  <c r="A982" i="10"/>
  <c r="C981" i="10"/>
  <c r="A981" i="10"/>
  <c r="C980" i="10"/>
  <c r="A980" i="10"/>
  <c r="C979" i="10"/>
  <c r="A979" i="10"/>
  <c r="C978" i="10"/>
  <c r="A978" i="10"/>
  <c r="C977" i="10"/>
  <c r="A977" i="10"/>
  <c r="C976" i="10"/>
  <c r="A976" i="10"/>
  <c r="C975" i="10"/>
  <c r="A975" i="10"/>
  <c r="C974" i="10"/>
  <c r="A974" i="10"/>
  <c r="C973" i="10"/>
  <c r="A973" i="10"/>
  <c r="C972" i="10"/>
  <c r="A972" i="10"/>
  <c r="C971" i="10"/>
  <c r="A971" i="10"/>
  <c r="C970" i="10"/>
  <c r="A970" i="10"/>
  <c r="C969" i="10"/>
  <c r="A969" i="10"/>
  <c r="C968" i="10"/>
  <c r="A968" i="10"/>
  <c r="C967" i="10"/>
  <c r="A967" i="10"/>
  <c r="C966" i="10"/>
  <c r="A966" i="10"/>
  <c r="C965" i="10"/>
  <c r="A965" i="10"/>
  <c r="C964" i="10"/>
  <c r="A964" i="10"/>
  <c r="C963" i="10"/>
  <c r="A963" i="10"/>
  <c r="C956" i="10"/>
  <c r="A956" i="10"/>
  <c r="C955" i="10"/>
  <c r="A955" i="10"/>
  <c r="C954" i="10"/>
  <c r="A954" i="10"/>
  <c r="C953" i="10"/>
  <c r="A953" i="10"/>
  <c r="C952" i="10"/>
  <c r="A952" i="10"/>
  <c r="C951" i="10"/>
  <c r="A951" i="10"/>
  <c r="C950" i="10"/>
  <c r="A950" i="10"/>
  <c r="C949" i="10"/>
  <c r="A949" i="10"/>
  <c r="C948" i="10"/>
  <c r="A948" i="10"/>
  <c r="C947" i="10"/>
  <c r="A947" i="10"/>
  <c r="C946" i="10"/>
  <c r="A946" i="10"/>
  <c r="C945" i="10"/>
  <c r="A945" i="10"/>
  <c r="C944" i="10"/>
  <c r="A944" i="10"/>
  <c r="C943" i="10"/>
  <c r="A943" i="10"/>
  <c r="C942" i="10"/>
  <c r="A942" i="10"/>
  <c r="C941" i="10"/>
  <c r="A941" i="10"/>
  <c r="C940" i="10"/>
  <c r="A940" i="10"/>
  <c r="C939" i="10"/>
  <c r="A939" i="10"/>
  <c r="C938" i="10"/>
  <c r="A938" i="10"/>
  <c r="C937" i="10"/>
  <c r="A937" i="10"/>
  <c r="C936" i="10"/>
  <c r="A936" i="10"/>
  <c r="C935" i="10"/>
  <c r="A935" i="10"/>
  <c r="C934" i="10"/>
  <c r="A934" i="10"/>
  <c r="C933" i="10"/>
  <c r="A933" i="10"/>
  <c r="C932" i="10"/>
  <c r="A932" i="10"/>
  <c r="C931" i="10"/>
  <c r="A931" i="10"/>
  <c r="C930" i="10"/>
  <c r="A930" i="10"/>
  <c r="C929" i="10"/>
  <c r="A929" i="10"/>
  <c r="C928" i="10"/>
  <c r="A928" i="10"/>
  <c r="C927" i="10"/>
  <c r="A927" i="10"/>
  <c r="C926" i="10"/>
  <c r="A926" i="10"/>
  <c r="C925" i="10"/>
  <c r="A925" i="10"/>
  <c r="C924" i="10"/>
  <c r="A924" i="10"/>
  <c r="C923" i="10"/>
  <c r="A923" i="10"/>
  <c r="C922" i="10"/>
  <c r="A922" i="10"/>
  <c r="C921" i="10"/>
  <c r="A921" i="10"/>
  <c r="C914" i="10"/>
  <c r="A914" i="10"/>
  <c r="C913" i="10"/>
  <c r="A913" i="10"/>
  <c r="C912" i="10"/>
  <c r="A912" i="10"/>
  <c r="C911" i="10"/>
  <c r="A911" i="10"/>
  <c r="C910" i="10"/>
  <c r="A910" i="10"/>
  <c r="C909" i="10"/>
  <c r="A909" i="10"/>
  <c r="C908" i="10"/>
  <c r="A908" i="10"/>
  <c r="C907" i="10"/>
  <c r="A907" i="10"/>
  <c r="C906" i="10"/>
  <c r="A906" i="10"/>
  <c r="C905" i="10"/>
  <c r="A905" i="10"/>
  <c r="C904" i="10"/>
  <c r="A904" i="10"/>
  <c r="C903" i="10"/>
  <c r="A903" i="10"/>
  <c r="C902" i="10"/>
  <c r="A902" i="10"/>
  <c r="C901" i="10"/>
  <c r="A901" i="10"/>
  <c r="C900" i="10"/>
  <c r="A900" i="10"/>
  <c r="C899" i="10"/>
  <c r="A899" i="10"/>
  <c r="C898" i="10"/>
  <c r="A898" i="10"/>
  <c r="C897" i="10"/>
  <c r="A897" i="10"/>
  <c r="C896" i="10"/>
  <c r="A896" i="10"/>
  <c r="C895" i="10"/>
  <c r="A895" i="10"/>
  <c r="C894" i="10"/>
  <c r="A894" i="10"/>
  <c r="C893" i="10"/>
  <c r="A893" i="10"/>
  <c r="C892" i="10"/>
  <c r="A892" i="10"/>
  <c r="C891" i="10"/>
  <c r="A891" i="10"/>
  <c r="C890" i="10"/>
  <c r="A890" i="10"/>
  <c r="C889" i="10"/>
  <c r="A889" i="10"/>
  <c r="C888" i="10"/>
  <c r="A888" i="10"/>
  <c r="C887" i="10"/>
  <c r="A887" i="10"/>
  <c r="C886" i="10"/>
  <c r="A886" i="10"/>
  <c r="C885" i="10"/>
  <c r="A885" i="10"/>
  <c r="C884" i="10"/>
  <c r="A884" i="10"/>
  <c r="C883" i="10"/>
  <c r="A883" i="10"/>
  <c r="C882" i="10"/>
  <c r="A882" i="10"/>
  <c r="C881" i="10"/>
  <c r="A881" i="10"/>
  <c r="C880" i="10"/>
  <c r="A880" i="10"/>
  <c r="C879" i="10"/>
  <c r="A879" i="10"/>
  <c r="C872" i="10"/>
  <c r="A872" i="10"/>
  <c r="C871" i="10"/>
  <c r="A871" i="10"/>
  <c r="C870" i="10"/>
  <c r="A870" i="10"/>
  <c r="C869" i="10"/>
  <c r="A869" i="10"/>
  <c r="C868" i="10"/>
  <c r="A868" i="10"/>
  <c r="C867" i="10"/>
  <c r="A867" i="10"/>
  <c r="C866" i="10"/>
  <c r="A866" i="10"/>
  <c r="C865" i="10"/>
  <c r="A865" i="10"/>
  <c r="C864" i="10"/>
  <c r="A864" i="10"/>
  <c r="C863" i="10"/>
  <c r="A863" i="10"/>
  <c r="C862" i="10"/>
  <c r="A862" i="10"/>
  <c r="C861" i="10"/>
  <c r="A861" i="10"/>
  <c r="C860" i="10"/>
  <c r="A860" i="10"/>
  <c r="C859" i="10"/>
  <c r="A859" i="10"/>
  <c r="C858" i="10"/>
  <c r="A858" i="10"/>
  <c r="C857" i="10"/>
  <c r="A857" i="10"/>
  <c r="C856" i="10"/>
  <c r="A856" i="10"/>
  <c r="C855" i="10"/>
  <c r="A855" i="10"/>
  <c r="C854" i="10"/>
  <c r="A854" i="10"/>
  <c r="C853" i="10"/>
  <c r="A853" i="10"/>
  <c r="C852" i="10"/>
  <c r="A852" i="10"/>
  <c r="C851" i="10"/>
  <c r="A851" i="10"/>
  <c r="C850" i="10"/>
  <c r="A850" i="10"/>
  <c r="C849" i="10"/>
  <c r="A849" i="10"/>
  <c r="C848" i="10"/>
  <c r="A848" i="10"/>
  <c r="C847" i="10"/>
  <c r="A847" i="10"/>
  <c r="C846" i="10"/>
  <c r="A846" i="10"/>
  <c r="C845" i="10"/>
  <c r="A845" i="10"/>
  <c r="C844" i="10"/>
  <c r="A844" i="10"/>
  <c r="C843" i="10"/>
  <c r="A843" i="10"/>
  <c r="C842" i="10"/>
  <c r="A842" i="10"/>
  <c r="C841" i="10"/>
  <c r="A841" i="10"/>
  <c r="C840" i="10"/>
  <c r="A840" i="10"/>
  <c r="C839" i="10"/>
  <c r="A839" i="10"/>
  <c r="C838" i="10"/>
  <c r="A838" i="10"/>
  <c r="C837" i="10"/>
  <c r="A837" i="10"/>
  <c r="C830" i="10"/>
  <c r="A830" i="10"/>
  <c r="C829" i="10"/>
  <c r="A829" i="10"/>
  <c r="C828" i="10"/>
  <c r="A828" i="10"/>
  <c r="C827" i="10"/>
  <c r="A827" i="10"/>
  <c r="C826" i="10"/>
  <c r="A826" i="10"/>
  <c r="C825" i="10"/>
  <c r="A825" i="10"/>
  <c r="C824" i="10"/>
  <c r="A824" i="10"/>
  <c r="C823" i="10"/>
  <c r="A823" i="10"/>
  <c r="C822" i="10"/>
  <c r="A822" i="10"/>
  <c r="C821" i="10"/>
  <c r="A821" i="10"/>
  <c r="C820" i="10"/>
  <c r="A820" i="10"/>
  <c r="C819" i="10"/>
  <c r="A819" i="10"/>
  <c r="C818" i="10"/>
  <c r="A818" i="10"/>
  <c r="C817" i="10"/>
  <c r="A817" i="10"/>
  <c r="C816" i="10"/>
  <c r="A816" i="10"/>
  <c r="C815" i="10"/>
  <c r="A815" i="10"/>
  <c r="C814" i="10"/>
  <c r="A814" i="10"/>
  <c r="C813" i="10"/>
  <c r="A813" i="10"/>
  <c r="C812" i="10"/>
  <c r="A812" i="10"/>
  <c r="C811" i="10"/>
  <c r="A811" i="10"/>
  <c r="C810" i="10"/>
  <c r="A810" i="10"/>
  <c r="C809" i="10"/>
  <c r="A809" i="10"/>
  <c r="C808" i="10"/>
  <c r="A808" i="10"/>
  <c r="C807" i="10"/>
  <c r="A807" i="10"/>
  <c r="C806" i="10"/>
  <c r="A806" i="10"/>
  <c r="C805" i="10"/>
  <c r="A805" i="10"/>
  <c r="C804" i="10"/>
  <c r="A804" i="10"/>
  <c r="C803" i="10"/>
  <c r="A803" i="10"/>
  <c r="C802" i="10"/>
  <c r="A802" i="10"/>
  <c r="C801" i="10"/>
  <c r="A801" i="10"/>
  <c r="C800" i="10"/>
  <c r="A800" i="10"/>
  <c r="C799" i="10"/>
  <c r="A799" i="10"/>
  <c r="C798" i="10"/>
  <c r="A798" i="10"/>
  <c r="C797" i="10"/>
  <c r="A797" i="10"/>
  <c r="C796" i="10"/>
  <c r="A796" i="10"/>
  <c r="C795" i="10"/>
  <c r="A795" i="10"/>
  <c r="C794" i="10"/>
  <c r="A794" i="10"/>
  <c r="C793" i="10"/>
  <c r="A793" i="10"/>
  <c r="C792" i="10"/>
  <c r="A792" i="10"/>
  <c r="C791" i="10"/>
  <c r="A791" i="10"/>
  <c r="C790" i="10"/>
  <c r="A790" i="10"/>
  <c r="C789" i="10"/>
  <c r="A789" i="10"/>
  <c r="C788" i="10"/>
  <c r="A788" i="10"/>
  <c r="C787" i="10"/>
  <c r="A787" i="10"/>
  <c r="C786" i="10"/>
  <c r="A786" i="10"/>
  <c r="C785" i="10"/>
  <c r="A785" i="10"/>
  <c r="C784" i="10"/>
  <c r="A784" i="10"/>
  <c r="C783" i="10"/>
  <c r="A783" i="10"/>
  <c r="C782" i="10"/>
  <c r="A782" i="10"/>
  <c r="C781" i="10"/>
  <c r="A781" i="10"/>
  <c r="C780" i="10"/>
  <c r="A780" i="10"/>
  <c r="C779" i="10"/>
  <c r="A779" i="10"/>
  <c r="C778" i="10"/>
  <c r="A778" i="10"/>
  <c r="C777" i="10"/>
  <c r="A777" i="10"/>
  <c r="C776" i="10"/>
  <c r="A776" i="10"/>
  <c r="C775" i="10"/>
  <c r="A775" i="10"/>
  <c r="C774" i="10"/>
  <c r="A774" i="10"/>
  <c r="C773" i="10"/>
  <c r="A773" i="10"/>
  <c r="C772" i="10"/>
  <c r="A772" i="10"/>
  <c r="C771" i="10"/>
  <c r="A771" i="10"/>
  <c r="C770" i="10"/>
  <c r="A770" i="10"/>
  <c r="C769" i="10"/>
  <c r="A769" i="10"/>
  <c r="C768" i="10"/>
  <c r="A768" i="10"/>
  <c r="C767" i="10"/>
  <c r="A767" i="10"/>
  <c r="C766" i="10"/>
  <c r="A766" i="10"/>
  <c r="C765" i="10"/>
  <c r="A765" i="10"/>
  <c r="C764" i="10"/>
  <c r="A764" i="10"/>
  <c r="C763" i="10"/>
  <c r="A763" i="10"/>
  <c r="C762" i="10"/>
  <c r="A762" i="10"/>
  <c r="C761" i="10"/>
  <c r="A761" i="10"/>
  <c r="C754" i="10"/>
  <c r="A754" i="10"/>
  <c r="C753" i="10"/>
  <c r="A753" i="10"/>
  <c r="C752" i="10"/>
  <c r="A752" i="10"/>
  <c r="C751" i="10"/>
  <c r="A751" i="10"/>
  <c r="C750" i="10"/>
  <c r="A750" i="10"/>
  <c r="C749" i="10"/>
  <c r="A749" i="10"/>
  <c r="C748" i="10"/>
  <c r="A748" i="10"/>
  <c r="C747" i="10"/>
  <c r="A747" i="10"/>
  <c r="C746" i="10"/>
  <c r="A746" i="10"/>
  <c r="C745" i="10"/>
  <c r="A745" i="10"/>
  <c r="C744" i="10"/>
  <c r="A744" i="10"/>
  <c r="C743" i="10"/>
  <c r="A743" i="10"/>
  <c r="C742" i="10"/>
  <c r="A742" i="10"/>
  <c r="C741" i="10"/>
  <c r="A741" i="10"/>
  <c r="C740" i="10"/>
  <c r="A740" i="10"/>
  <c r="C739" i="10"/>
  <c r="A739" i="10"/>
  <c r="C738" i="10"/>
  <c r="A738" i="10"/>
  <c r="C737" i="10"/>
  <c r="A737" i="10"/>
  <c r="C736" i="10"/>
  <c r="A736" i="10"/>
  <c r="C735" i="10"/>
  <c r="A735" i="10"/>
  <c r="C734" i="10"/>
  <c r="A734" i="10"/>
  <c r="C733" i="10"/>
  <c r="A733" i="10"/>
  <c r="C732" i="10"/>
  <c r="A732" i="10"/>
  <c r="C731" i="10"/>
  <c r="A731" i="10"/>
  <c r="C730" i="10"/>
  <c r="A730" i="10"/>
  <c r="C729" i="10"/>
  <c r="A729" i="10"/>
  <c r="C728" i="10"/>
  <c r="A728" i="10"/>
  <c r="C727" i="10"/>
  <c r="A727" i="10"/>
  <c r="C726" i="10"/>
  <c r="A726" i="10"/>
  <c r="C725" i="10"/>
  <c r="A725" i="10"/>
  <c r="C724" i="10"/>
  <c r="A724" i="10"/>
  <c r="C723" i="10"/>
  <c r="A723" i="10"/>
  <c r="C722" i="10"/>
  <c r="A722" i="10"/>
  <c r="C721" i="10"/>
  <c r="A721" i="10"/>
  <c r="C720" i="10"/>
  <c r="A720" i="10"/>
  <c r="C719" i="10"/>
  <c r="A719" i="10"/>
  <c r="C718" i="10"/>
  <c r="A718" i="10"/>
  <c r="C717" i="10"/>
  <c r="A717" i="10"/>
  <c r="C716" i="10"/>
  <c r="A716" i="10"/>
  <c r="C715" i="10"/>
  <c r="A715" i="10"/>
  <c r="C714" i="10"/>
  <c r="A714" i="10"/>
  <c r="C713" i="10"/>
  <c r="A713" i="10"/>
  <c r="C712" i="10"/>
  <c r="A712" i="10"/>
  <c r="C711" i="10"/>
  <c r="A711" i="10"/>
  <c r="C710" i="10"/>
  <c r="A710" i="10"/>
  <c r="C709" i="10"/>
  <c r="A709" i="10"/>
  <c r="C708" i="10"/>
  <c r="A708" i="10"/>
  <c r="C707" i="10"/>
  <c r="A707" i="10"/>
  <c r="C706" i="10"/>
  <c r="A706" i="10"/>
  <c r="C705" i="10"/>
  <c r="A705" i="10"/>
  <c r="C704" i="10"/>
  <c r="A704" i="10"/>
  <c r="C703" i="10"/>
  <c r="A703" i="10"/>
  <c r="C702" i="10"/>
  <c r="A702" i="10"/>
  <c r="C701" i="10"/>
  <c r="A701" i="10"/>
  <c r="C700" i="10"/>
  <c r="A700" i="10"/>
  <c r="C699" i="10"/>
  <c r="A699" i="10"/>
  <c r="C698" i="10"/>
  <c r="A698" i="10"/>
  <c r="C697" i="10"/>
  <c r="A697" i="10"/>
  <c r="C696" i="10"/>
  <c r="A696" i="10"/>
  <c r="C695" i="10"/>
  <c r="A695" i="10"/>
  <c r="C694" i="10"/>
  <c r="A694" i="10"/>
  <c r="C693" i="10"/>
  <c r="A693" i="10"/>
  <c r="C692" i="10"/>
  <c r="A692" i="10"/>
  <c r="C691" i="10"/>
  <c r="A691" i="10"/>
  <c r="C690" i="10"/>
  <c r="A690" i="10"/>
  <c r="C689" i="10"/>
  <c r="A689" i="10"/>
  <c r="C688" i="10"/>
  <c r="A688" i="10"/>
  <c r="C687" i="10"/>
  <c r="A687" i="10"/>
  <c r="C686" i="10"/>
  <c r="A686" i="10"/>
  <c r="C685" i="10"/>
  <c r="A685" i="10"/>
  <c r="C684" i="10"/>
  <c r="A684" i="10"/>
  <c r="C683" i="10"/>
  <c r="A683" i="10"/>
  <c r="C682" i="10"/>
  <c r="A682" i="10"/>
  <c r="C681" i="10"/>
  <c r="A681" i="10"/>
  <c r="C680" i="10"/>
  <c r="A680" i="10"/>
  <c r="C679" i="10"/>
  <c r="A679" i="10"/>
  <c r="C678" i="10"/>
  <c r="A678" i="10"/>
  <c r="C677" i="10"/>
  <c r="A677" i="10"/>
  <c r="C676" i="10"/>
  <c r="A676" i="10"/>
  <c r="C675" i="10"/>
  <c r="A675" i="10"/>
  <c r="C674" i="10"/>
  <c r="A674" i="10"/>
  <c r="C673" i="10"/>
  <c r="A673" i="10"/>
  <c r="C672" i="10"/>
  <c r="A672" i="10"/>
  <c r="C671" i="10"/>
  <c r="A671" i="10"/>
  <c r="C670" i="10"/>
  <c r="A670" i="10"/>
  <c r="C669" i="10"/>
  <c r="A669" i="10"/>
  <c r="C668" i="10"/>
  <c r="A668" i="10"/>
  <c r="C667" i="10"/>
  <c r="A667" i="10"/>
  <c r="C666" i="10"/>
  <c r="A666" i="10"/>
  <c r="C665" i="10"/>
  <c r="A665" i="10"/>
  <c r="C664" i="10"/>
  <c r="A664" i="10"/>
  <c r="C663" i="10"/>
  <c r="A663" i="10"/>
  <c r="C662" i="10"/>
  <c r="A662" i="10"/>
  <c r="C661" i="10"/>
  <c r="A661" i="10"/>
  <c r="C660" i="10"/>
  <c r="A660" i="10"/>
  <c r="C659" i="10"/>
  <c r="A659" i="10"/>
  <c r="C658" i="10"/>
  <c r="A658" i="10"/>
  <c r="C657" i="10"/>
  <c r="A657" i="10"/>
  <c r="C656" i="10"/>
  <c r="A656" i="10"/>
  <c r="C655" i="10"/>
  <c r="A655" i="10"/>
  <c r="C654" i="10"/>
  <c r="A654" i="10"/>
  <c r="C653" i="10"/>
  <c r="A653" i="10"/>
  <c r="C652" i="10"/>
  <c r="A652" i="10"/>
  <c r="C651" i="10"/>
  <c r="A651" i="10"/>
  <c r="C650" i="10"/>
  <c r="A650" i="10"/>
  <c r="C649" i="10"/>
  <c r="A649" i="10"/>
  <c r="C648" i="10"/>
  <c r="A648" i="10"/>
  <c r="C647" i="10"/>
  <c r="A647" i="10"/>
  <c r="C646" i="10"/>
  <c r="A646" i="10"/>
  <c r="C645" i="10"/>
  <c r="A645" i="10"/>
  <c r="C644" i="10"/>
  <c r="A644" i="10"/>
  <c r="C637" i="10"/>
  <c r="A637" i="10"/>
  <c r="C636" i="10"/>
  <c r="A636" i="10"/>
  <c r="C635" i="10"/>
  <c r="A635" i="10"/>
  <c r="C634" i="10"/>
  <c r="A634" i="10"/>
  <c r="C633" i="10"/>
  <c r="A633" i="10"/>
  <c r="C632" i="10"/>
  <c r="A632" i="10"/>
  <c r="C631" i="10"/>
  <c r="A631" i="10"/>
  <c r="C630" i="10"/>
  <c r="A630" i="10"/>
  <c r="C629" i="10"/>
  <c r="A629" i="10"/>
  <c r="C628" i="10"/>
  <c r="A628" i="10"/>
  <c r="C627" i="10"/>
  <c r="A627" i="10"/>
  <c r="C626" i="10"/>
  <c r="A626" i="10"/>
  <c r="C625" i="10"/>
  <c r="A625" i="10"/>
  <c r="C624" i="10"/>
  <c r="A624" i="10"/>
  <c r="C623" i="10"/>
  <c r="A623" i="10"/>
  <c r="C622" i="10"/>
  <c r="A622" i="10"/>
  <c r="C621" i="10"/>
  <c r="A621" i="10"/>
  <c r="C620" i="10"/>
  <c r="A620" i="10"/>
  <c r="C619" i="10"/>
  <c r="A619" i="10"/>
  <c r="C618" i="10"/>
  <c r="A618" i="10"/>
  <c r="C617" i="10"/>
  <c r="A617" i="10"/>
  <c r="C616" i="10"/>
  <c r="A616" i="10"/>
  <c r="C615" i="10"/>
  <c r="A615" i="10"/>
  <c r="C614" i="10"/>
  <c r="A614" i="10"/>
  <c r="C613" i="10"/>
  <c r="A613" i="10"/>
  <c r="C612" i="10"/>
  <c r="A612" i="10"/>
  <c r="C611" i="10"/>
  <c r="A611" i="10"/>
  <c r="C610" i="10"/>
  <c r="A610" i="10"/>
  <c r="C609" i="10"/>
  <c r="A609" i="10"/>
  <c r="C608" i="10"/>
  <c r="A608" i="10"/>
  <c r="C607" i="10"/>
  <c r="A607" i="10"/>
  <c r="C606" i="10"/>
  <c r="A606" i="10"/>
  <c r="C605" i="10"/>
  <c r="A605" i="10"/>
  <c r="C604" i="10"/>
  <c r="A604" i="10"/>
  <c r="C603" i="10"/>
  <c r="A603" i="10"/>
  <c r="C602" i="10"/>
  <c r="A602" i="10"/>
  <c r="C601" i="10"/>
  <c r="A601" i="10"/>
  <c r="C600" i="10"/>
  <c r="A600" i="10"/>
  <c r="C599" i="10"/>
  <c r="A599" i="10"/>
  <c r="C598" i="10"/>
  <c r="A598" i="10"/>
  <c r="C597" i="10"/>
  <c r="A597" i="10"/>
  <c r="C596" i="10"/>
  <c r="A596" i="10"/>
  <c r="C595" i="10"/>
  <c r="A595" i="10"/>
  <c r="C594" i="10"/>
  <c r="A594" i="10"/>
  <c r="C593" i="10"/>
  <c r="A593" i="10"/>
  <c r="C592" i="10"/>
  <c r="A592" i="10"/>
  <c r="C591" i="10"/>
  <c r="A591" i="10"/>
  <c r="C590" i="10"/>
  <c r="A590" i="10"/>
  <c r="C589" i="10"/>
  <c r="A589" i="10"/>
  <c r="C588" i="10"/>
  <c r="A588" i="10"/>
  <c r="C587" i="10"/>
  <c r="A587" i="10"/>
  <c r="C586" i="10"/>
  <c r="A586" i="10"/>
  <c r="C585" i="10"/>
  <c r="A585" i="10"/>
  <c r="C584" i="10"/>
  <c r="A584" i="10"/>
  <c r="C583" i="10"/>
  <c r="A583" i="10"/>
  <c r="C582" i="10"/>
  <c r="A582" i="10"/>
  <c r="C581" i="10"/>
  <c r="A581" i="10"/>
  <c r="C580" i="10"/>
  <c r="A580" i="10"/>
  <c r="C579" i="10"/>
  <c r="A579" i="10"/>
  <c r="C578" i="10"/>
  <c r="A578" i="10"/>
  <c r="C577" i="10"/>
  <c r="A577" i="10"/>
  <c r="C576" i="10"/>
  <c r="A576" i="10"/>
  <c r="C575" i="10"/>
  <c r="A575" i="10"/>
  <c r="C574" i="10"/>
  <c r="A574" i="10"/>
  <c r="C573" i="10"/>
  <c r="A573" i="10"/>
  <c r="C572" i="10"/>
  <c r="A572" i="10"/>
  <c r="C571" i="10"/>
  <c r="A571" i="10"/>
  <c r="C570" i="10"/>
  <c r="A570" i="10"/>
  <c r="C569" i="10"/>
  <c r="A569" i="10"/>
  <c r="C568" i="10"/>
  <c r="A568" i="10"/>
  <c r="C567" i="10"/>
  <c r="A567" i="10"/>
  <c r="C566" i="10"/>
  <c r="A566" i="10"/>
  <c r="C565" i="10"/>
  <c r="A565" i="10"/>
  <c r="C564" i="10"/>
  <c r="A564" i="10"/>
  <c r="C563" i="10"/>
  <c r="A563" i="10"/>
  <c r="C562" i="10"/>
  <c r="A562" i="10"/>
  <c r="C561" i="10"/>
  <c r="A561" i="10"/>
  <c r="C560" i="10"/>
  <c r="A560" i="10"/>
  <c r="C559" i="10"/>
  <c r="A559" i="10"/>
  <c r="C558" i="10"/>
  <c r="A558" i="10"/>
  <c r="C557" i="10"/>
  <c r="A557" i="10"/>
  <c r="C556" i="10"/>
  <c r="A556" i="10"/>
  <c r="C555" i="10"/>
  <c r="A555" i="10"/>
  <c r="C554" i="10"/>
  <c r="A554" i="10"/>
  <c r="C553" i="10"/>
  <c r="A553" i="10"/>
  <c r="C552" i="10"/>
  <c r="A552" i="10"/>
  <c r="C551" i="10"/>
  <c r="A551" i="10"/>
  <c r="C550" i="10"/>
  <c r="A550" i="10"/>
  <c r="C549" i="10"/>
  <c r="A549" i="10"/>
  <c r="C548" i="10"/>
  <c r="A548" i="10"/>
  <c r="C547" i="10"/>
  <c r="A547" i="10"/>
  <c r="C546" i="10"/>
  <c r="A546" i="10"/>
  <c r="C545" i="10"/>
  <c r="A545" i="10"/>
  <c r="C544" i="10"/>
  <c r="A544" i="10"/>
  <c r="C543" i="10"/>
  <c r="A543" i="10"/>
  <c r="C542" i="10"/>
  <c r="A542" i="10"/>
  <c r="C541" i="10"/>
  <c r="A541" i="10"/>
  <c r="C540" i="10"/>
  <c r="A540" i="10"/>
  <c r="C539" i="10"/>
  <c r="A539" i="10"/>
  <c r="C538" i="10"/>
  <c r="A538" i="10"/>
  <c r="C537" i="10"/>
  <c r="A537" i="10"/>
  <c r="C536" i="10"/>
  <c r="A536" i="10"/>
  <c r="C535" i="10"/>
  <c r="A535" i="10"/>
  <c r="C534" i="10"/>
  <c r="A534" i="10"/>
  <c r="C533" i="10"/>
  <c r="A533" i="10"/>
  <c r="C532" i="10"/>
  <c r="A532" i="10"/>
  <c r="C531" i="10"/>
  <c r="A531" i="10"/>
  <c r="C530" i="10"/>
  <c r="A530" i="10"/>
  <c r="C529" i="10"/>
  <c r="A529" i="10"/>
  <c r="C528" i="10"/>
  <c r="A528" i="10"/>
  <c r="C527" i="10"/>
  <c r="A527" i="10"/>
  <c r="C526" i="10"/>
  <c r="A526" i="10"/>
  <c r="C525" i="10"/>
  <c r="A525" i="10"/>
  <c r="C524" i="10"/>
  <c r="A524" i="10"/>
  <c r="C523" i="10"/>
  <c r="A523" i="10"/>
  <c r="C522" i="10"/>
  <c r="A522" i="10"/>
  <c r="C521" i="10"/>
  <c r="A521" i="10"/>
  <c r="C520" i="10"/>
  <c r="A520" i="10"/>
  <c r="C519" i="10"/>
  <c r="A519" i="10"/>
  <c r="C518" i="10"/>
  <c r="A518" i="10"/>
  <c r="C517" i="10"/>
  <c r="A517" i="10"/>
  <c r="C516" i="10"/>
  <c r="A516" i="10"/>
  <c r="C515" i="10"/>
  <c r="A515" i="10"/>
  <c r="C514" i="10"/>
  <c r="A514" i="10"/>
  <c r="C513" i="10"/>
  <c r="A513" i="10"/>
  <c r="C512" i="10"/>
  <c r="A512" i="10"/>
  <c r="C511" i="10"/>
  <c r="A511" i="10"/>
  <c r="C510" i="10"/>
  <c r="A510" i="10"/>
  <c r="C509" i="10"/>
  <c r="A509" i="10"/>
  <c r="C508" i="10"/>
  <c r="A508" i="10"/>
  <c r="C507" i="10"/>
  <c r="A507" i="10"/>
  <c r="C506" i="10"/>
  <c r="A506" i="10"/>
  <c r="C505" i="10"/>
  <c r="A505" i="10"/>
  <c r="C504" i="10"/>
  <c r="A504" i="10"/>
  <c r="C503" i="10"/>
  <c r="A503" i="10"/>
  <c r="C502" i="10"/>
  <c r="A502" i="10"/>
  <c r="C501" i="10"/>
  <c r="A501" i="10"/>
  <c r="C500" i="10"/>
  <c r="A500" i="10"/>
  <c r="C499" i="10"/>
  <c r="A499" i="10"/>
  <c r="C498" i="10"/>
  <c r="A498" i="10"/>
  <c r="C497" i="10"/>
  <c r="A497" i="10"/>
  <c r="C496" i="10"/>
  <c r="A496" i="10"/>
  <c r="C495" i="10"/>
  <c r="A495" i="10"/>
  <c r="C494" i="10"/>
  <c r="A494" i="10"/>
  <c r="C493" i="10"/>
  <c r="A493" i="10"/>
  <c r="C492" i="10"/>
  <c r="A492" i="10"/>
  <c r="C491" i="10"/>
  <c r="A491" i="10"/>
  <c r="C490" i="10"/>
  <c r="A490" i="10"/>
  <c r="C489" i="10"/>
  <c r="A489" i="10"/>
  <c r="C488" i="10"/>
  <c r="A488" i="10"/>
  <c r="C487" i="10"/>
  <c r="A487" i="10"/>
  <c r="C486" i="10"/>
  <c r="A486" i="10"/>
  <c r="C485" i="10"/>
  <c r="A485" i="10"/>
  <c r="C484" i="10"/>
  <c r="A484" i="10"/>
  <c r="C483" i="10"/>
  <c r="A483" i="10"/>
  <c r="C482" i="10"/>
  <c r="A482" i="10"/>
  <c r="C481" i="10"/>
  <c r="A481" i="10"/>
  <c r="C480" i="10"/>
  <c r="A480" i="10"/>
  <c r="C479" i="10"/>
  <c r="A479" i="10"/>
  <c r="C478" i="10"/>
  <c r="A478" i="10"/>
  <c r="C477" i="10"/>
  <c r="A477" i="10"/>
  <c r="C476" i="10"/>
  <c r="A476" i="10"/>
  <c r="C475" i="10"/>
  <c r="A475" i="10"/>
  <c r="C474" i="10"/>
  <c r="A474" i="10"/>
  <c r="C473" i="10"/>
  <c r="A473" i="10"/>
  <c r="C472" i="10"/>
  <c r="A472" i="10"/>
  <c r="C471" i="10"/>
  <c r="A471" i="10"/>
  <c r="C470" i="10"/>
  <c r="A470" i="10"/>
  <c r="C469" i="10"/>
  <c r="A469" i="10"/>
  <c r="C468" i="10"/>
  <c r="A468" i="10"/>
  <c r="C467" i="10"/>
  <c r="A467" i="10"/>
  <c r="C466" i="10"/>
  <c r="A466" i="10"/>
  <c r="C465" i="10"/>
  <c r="A465" i="10"/>
  <c r="C464" i="10"/>
  <c r="A464" i="10"/>
  <c r="C463" i="10"/>
  <c r="A463" i="10"/>
  <c r="C462" i="10"/>
  <c r="A462" i="10"/>
  <c r="C461" i="10"/>
  <c r="A461" i="10"/>
  <c r="C460" i="10"/>
  <c r="A460" i="10"/>
  <c r="C459" i="10"/>
  <c r="A459" i="10"/>
  <c r="C458" i="10"/>
  <c r="A458" i="10"/>
  <c r="C457" i="10"/>
  <c r="A457" i="10"/>
  <c r="C456" i="10"/>
  <c r="A456" i="10"/>
  <c r="C455" i="10"/>
  <c r="A455" i="10"/>
  <c r="C454" i="10"/>
  <c r="A454" i="10"/>
  <c r="G2" i="10"/>
  <c r="G13" i="10" s="1"/>
  <c r="J41" i="9"/>
  <c r="J40" i="9"/>
  <c r="I39" i="9"/>
  <c r="H39" i="9"/>
  <c r="G39" i="9"/>
  <c r="F39" i="9"/>
  <c r="J36" i="9"/>
  <c r="J35" i="9"/>
  <c r="J34" i="9"/>
  <c r="J33" i="9"/>
  <c r="J32" i="9"/>
  <c r="J31" i="9"/>
  <c r="J30" i="9"/>
  <c r="J29" i="9"/>
  <c r="J28" i="9"/>
  <c r="J27" i="9"/>
  <c r="J26" i="9"/>
  <c r="J25" i="9"/>
  <c r="J24" i="9"/>
  <c r="J23" i="9"/>
  <c r="J20" i="9"/>
  <c r="J19" i="9"/>
  <c r="I18" i="9"/>
  <c r="H18" i="9"/>
  <c r="G18" i="9"/>
  <c r="F18" i="9"/>
  <c r="D10" i="9"/>
  <c r="J45" i="8"/>
  <c r="J44" i="8"/>
  <c r="J43" i="8"/>
  <c r="J42" i="8"/>
  <c r="J41" i="8"/>
  <c r="J39" i="8"/>
  <c r="J38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0" i="8"/>
  <c r="J19" i="8"/>
  <c r="I18" i="8"/>
  <c r="H18" i="8"/>
  <c r="G18" i="8"/>
  <c r="F18" i="8"/>
  <c r="D10" i="8"/>
  <c r="M38" i="7"/>
  <c r="M36" i="7" s="1"/>
  <c r="L38" i="7"/>
  <c r="M37" i="7"/>
  <c r="L37" i="7"/>
  <c r="K36" i="7"/>
  <c r="J36" i="7"/>
  <c r="I36" i="7"/>
  <c r="H36" i="7"/>
  <c r="G36" i="7"/>
  <c r="F36" i="7"/>
  <c r="M35" i="7"/>
  <c r="L35" i="7"/>
  <c r="M34" i="7"/>
  <c r="L34" i="7"/>
  <c r="M33" i="7"/>
  <c r="L33" i="7"/>
  <c r="M32" i="7"/>
  <c r="L32" i="7"/>
  <c r="M31" i="7"/>
  <c r="L31" i="7"/>
  <c r="M30" i="7"/>
  <c r="L30" i="7"/>
  <c r="M29" i="7"/>
  <c r="L29" i="7"/>
  <c r="M28" i="7"/>
  <c r="L28" i="7"/>
  <c r="M27" i="7"/>
  <c r="L27" i="7"/>
  <c r="M26" i="7"/>
  <c r="L26" i="7"/>
  <c r="M25" i="7"/>
  <c r="L25" i="7"/>
  <c r="M24" i="7"/>
  <c r="L24" i="7"/>
  <c r="M23" i="7"/>
  <c r="L23" i="7"/>
  <c r="M22" i="7"/>
  <c r="M19" i="7" s="1"/>
  <c r="M18" i="7" s="1"/>
  <c r="L22" i="7"/>
  <c r="M21" i="7"/>
  <c r="L21" i="7"/>
  <c r="M20" i="7"/>
  <c r="L20" i="7"/>
  <c r="K19" i="7"/>
  <c r="K18" i="7" s="1"/>
  <c r="K39" i="7" s="1"/>
  <c r="J19" i="7"/>
  <c r="J18" i="7" s="1"/>
  <c r="I19" i="7"/>
  <c r="I18" i="7" s="1"/>
  <c r="H19" i="7"/>
  <c r="H18" i="7" s="1"/>
  <c r="G19" i="7"/>
  <c r="G18" i="7" s="1"/>
  <c r="F19" i="7"/>
  <c r="F18" i="7" s="1"/>
  <c r="D10" i="7"/>
  <c r="D10" i="6"/>
  <c r="H60" i="5"/>
  <c r="G60" i="5"/>
  <c r="F60" i="5"/>
  <c r="H59" i="5"/>
  <c r="G59" i="5"/>
  <c r="F59" i="5"/>
  <c r="H56" i="5"/>
  <c r="G56" i="5"/>
  <c r="F56" i="5"/>
  <c r="H55" i="5"/>
  <c r="G55" i="5"/>
  <c r="F55" i="5"/>
  <c r="F54" i="5" s="1"/>
  <c r="H53" i="5"/>
  <c r="G53" i="5"/>
  <c r="F53" i="5"/>
  <c r="H50" i="5"/>
  <c r="G50" i="5"/>
  <c r="F50" i="5"/>
  <c r="H49" i="5"/>
  <c r="G49" i="5"/>
  <c r="F49" i="5"/>
  <c r="H47" i="5"/>
  <c r="G47" i="5"/>
  <c r="F47" i="5"/>
  <c r="H46" i="5"/>
  <c r="G46" i="5"/>
  <c r="F46" i="5"/>
  <c r="H44" i="5"/>
  <c r="G44" i="5"/>
  <c r="F44" i="5"/>
  <c r="H38" i="5"/>
  <c r="G38" i="5"/>
  <c r="F38" i="5"/>
  <c r="H35" i="5"/>
  <c r="G35" i="5"/>
  <c r="F35" i="5"/>
  <c r="H34" i="5"/>
  <c r="G34" i="5"/>
  <c r="F34" i="5"/>
  <c r="H32" i="5"/>
  <c r="G32" i="5"/>
  <c r="F32" i="5"/>
  <c r="H29" i="5"/>
  <c r="G29" i="5"/>
  <c r="F29" i="5"/>
  <c r="H28" i="5"/>
  <c r="G28" i="5"/>
  <c r="F28" i="5"/>
  <c r="F27" i="5" s="1"/>
  <c r="H26" i="5"/>
  <c r="G26" i="5"/>
  <c r="F26" i="5"/>
  <c r="D10" i="5"/>
  <c r="Q91" i="4"/>
  <c r="P91" i="4"/>
  <c r="O91" i="4"/>
  <c r="N91" i="4"/>
  <c r="M91" i="4"/>
  <c r="L91" i="4"/>
  <c r="K91" i="4"/>
  <c r="J91" i="4"/>
  <c r="I91" i="4"/>
  <c r="H91" i="4"/>
  <c r="G91" i="4"/>
  <c r="F91" i="4"/>
  <c r="Q74" i="4"/>
  <c r="Q73" i="4" s="1"/>
  <c r="P74" i="4"/>
  <c r="P73" i="4" s="1"/>
  <c r="O74" i="4"/>
  <c r="O73" i="4" s="1"/>
  <c r="N74" i="4"/>
  <c r="N73" i="4" s="1"/>
  <c r="M74" i="4"/>
  <c r="M73" i="4"/>
  <c r="L74" i="4"/>
  <c r="L73" i="4" s="1"/>
  <c r="K74" i="4"/>
  <c r="K73" i="4" s="1"/>
  <c r="J74" i="4"/>
  <c r="J73" i="4" s="1"/>
  <c r="I74" i="4"/>
  <c r="I73" i="4" s="1"/>
  <c r="H74" i="4"/>
  <c r="H73" i="4"/>
  <c r="G74" i="4"/>
  <c r="G73" i="4" s="1"/>
  <c r="F74" i="4"/>
  <c r="F73" i="4" s="1"/>
  <c r="Q56" i="4"/>
  <c r="Q55" i="4" s="1"/>
  <c r="P56" i="4"/>
  <c r="P55" i="4" s="1"/>
  <c r="O56" i="4"/>
  <c r="O55" i="4" s="1"/>
  <c r="N56" i="4"/>
  <c r="N55" i="4" s="1"/>
  <c r="M56" i="4"/>
  <c r="M55" i="4" s="1"/>
  <c r="L56" i="4"/>
  <c r="L55" i="4" s="1"/>
  <c r="K56" i="4"/>
  <c r="K55" i="4" s="1"/>
  <c r="J56" i="4"/>
  <c r="J55" i="4" s="1"/>
  <c r="I56" i="4"/>
  <c r="I55" i="4" s="1"/>
  <c r="H56" i="4"/>
  <c r="H55" i="4" s="1"/>
  <c r="G56" i="4"/>
  <c r="G55" i="4" s="1"/>
  <c r="F56" i="4"/>
  <c r="F55" i="4" s="1"/>
  <c r="Q38" i="4"/>
  <c r="Q37" i="4" s="1"/>
  <c r="P38" i="4"/>
  <c r="P37" i="4" s="1"/>
  <c r="O38" i="4"/>
  <c r="O37" i="4" s="1"/>
  <c r="N38" i="4"/>
  <c r="N37" i="4" s="1"/>
  <c r="M38" i="4"/>
  <c r="M37" i="4" s="1"/>
  <c r="L38" i="4"/>
  <c r="L37" i="4" s="1"/>
  <c r="K38" i="4"/>
  <c r="K37" i="4" s="1"/>
  <c r="J38" i="4"/>
  <c r="J37" i="4" s="1"/>
  <c r="I38" i="4"/>
  <c r="I37" i="4" s="1"/>
  <c r="H38" i="4"/>
  <c r="H37" i="4" s="1"/>
  <c r="G38" i="4"/>
  <c r="G37" i="4" s="1"/>
  <c r="F38" i="4"/>
  <c r="F37" i="4" s="1"/>
  <c r="Q20" i="4"/>
  <c r="Q19" i="4" s="1"/>
  <c r="P20" i="4"/>
  <c r="P19" i="4" s="1"/>
  <c r="O20" i="4"/>
  <c r="O19" i="4" s="1"/>
  <c r="N20" i="4"/>
  <c r="N19" i="4" s="1"/>
  <c r="M20" i="4"/>
  <c r="M19" i="4" s="1"/>
  <c r="L20" i="4"/>
  <c r="L19" i="4" s="1"/>
  <c r="K20" i="4"/>
  <c r="K19" i="4" s="1"/>
  <c r="J20" i="4"/>
  <c r="J19" i="4" s="1"/>
  <c r="I20" i="4"/>
  <c r="I19" i="4" s="1"/>
  <c r="H20" i="4"/>
  <c r="H19" i="4" s="1"/>
  <c r="G20" i="4"/>
  <c r="G19" i="4" s="1"/>
  <c r="F20" i="4"/>
  <c r="F19" i="4" s="1"/>
  <c r="D10" i="4"/>
  <c r="CS90" i="3"/>
  <c r="CL90" i="3"/>
  <c r="CE90" i="3"/>
  <c r="BX90" i="3"/>
  <c r="BQ90" i="3"/>
  <c r="BJ90" i="3"/>
  <c r="BC90" i="3"/>
  <c r="AV90" i="3"/>
  <c r="AO90" i="3"/>
  <c r="AH90" i="3"/>
  <c r="AA90" i="3"/>
  <c r="T90" i="3"/>
  <c r="M90" i="3"/>
  <c r="F90" i="3"/>
  <c r="CS89" i="3"/>
  <c r="CL89" i="3"/>
  <c r="CE89" i="3"/>
  <c r="BX89" i="3"/>
  <c r="BQ89" i="3"/>
  <c r="BJ89" i="3"/>
  <c r="BC89" i="3"/>
  <c r="AV89" i="3"/>
  <c r="AO89" i="3"/>
  <c r="AH89" i="3"/>
  <c r="AA89" i="3"/>
  <c r="T89" i="3"/>
  <c r="M89" i="3"/>
  <c r="F89" i="3"/>
  <c r="CS88" i="3"/>
  <c r="CL88" i="3"/>
  <c r="CE88" i="3"/>
  <c r="BX88" i="3"/>
  <c r="BQ88" i="3"/>
  <c r="BJ88" i="3"/>
  <c r="BC88" i="3"/>
  <c r="AV88" i="3"/>
  <c r="AO88" i="3"/>
  <c r="AH88" i="3"/>
  <c r="AA88" i="3"/>
  <c r="T88" i="3"/>
  <c r="M88" i="3"/>
  <c r="F88" i="3"/>
  <c r="CS87" i="3"/>
  <c r="CL87" i="3"/>
  <c r="CE87" i="3"/>
  <c r="BX87" i="3"/>
  <c r="BQ87" i="3"/>
  <c r="BJ87" i="3"/>
  <c r="BC87" i="3"/>
  <c r="AV87" i="3"/>
  <c r="AO87" i="3"/>
  <c r="AH87" i="3"/>
  <c r="AA87" i="3"/>
  <c r="T87" i="3"/>
  <c r="M87" i="3"/>
  <c r="F87" i="3"/>
  <c r="CS86" i="3"/>
  <c r="CL86" i="3"/>
  <c r="CE86" i="3"/>
  <c r="BX86" i="3"/>
  <c r="BQ86" i="3"/>
  <c r="BJ86" i="3"/>
  <c r="BC86" i="3"/>
  <c r="AV86" i="3"/>
  <c r="AO86" i="3"/>
  <c r="AH86" i="3"/>
  <c r="AA86" i="3"/>
  <c r="T86" i="3"/>
  <c r="M86" i="3"/>
  <c r="F86" i="3"/>
  <c r="CS85" i="3"/>
  <c r="CL85" i="3"/>
  <c r="CE85" i="3"/>
  <c r="BX85" i="3"/>
  <c r="BQ85" i="3"/>
  <c r="BJ85" i="3"/>
  <c r="BC85" i="3"/>
  <c r="AV85" i="3"/>
  <c r="AO85" i="3"/>
  <c r="AH85" i="3"/>
  <c r="AA85" i="3"/>
  <c r="T85" i="3"/>
  <c r="M85" i="3"/>
  <c r="F85" i="3"/>
  <c r="CS84" i="3"/>
  <c r="CL84" i="3"/>
  <c r="CE84" i="3"/>
  <c r="BX84" i="3"/>
  <c r="BQ84" i="3"/>
  <c r="BJ84" i="3"/>
  <c r="BC84" i="3"/>
  <c r="AV84" i="3"/>
  <c r="AO84" i="3"/>
  <c r="AH84" i="3"/>
  <c r="AA84" i="3"/>
  <c r="T84" i="3"/>
  <c r="M84" i="3"/>
  <c r="F84" i="3"/>
  <c r="CS83" i="3"/>
  <c r="CL83" i="3"/>
  <c r="CE83" i="3"/>
  <c r="BX83" i="3"/>
  <c r="BQ83" i="3"/>
  <c r="BJ83" i="3"/>
  <c r="BC83" i="3"/>
  <c r="AV83" i="3"/>
  <c r="AO83" i="3"/>
  <c r="AH83" i="3"/>
  <c r="AA83" i="3"/>
  <c r="T83" i="3"/>
  <c r="M83" i="3"/>
  <c r="F83" i="3"/>
  <c r="CS82" i="3"/>
  <c r="CL82" i="3"/>
  <c r="CE82" i="3"/>
  <c r="BX82" i="3"/>
  <c r="BQ82" i="3"/>
  <c r="BJ82" i="3"/>
  <c r="BC82" i="3"/>
  <c r="AV82" i="3"/>
  <c r="AO82" i="3"/>
  <c r="AH82" i="3"/>
  <c r="AA82" i="3"/>
  <c r="T82" i="3"/>
  <c r="M82" i="3"/>
  <c r="F82" i="3"/>
  <c r="CS81" i="3"/>
  <c r="CL81" i="3"/>
  <c r="CE81" i="3"/>
  <c r="BX81" i="3"/>
  <c r="BQ81" i="3"/>
  <c r="BJ81" i="3"/>
  <c r="BC81" i="3"/>
  <c r="AV81" i="3"/>
  <c r="AO81" i="3"/>
  <c r="AH81" i="3"/>
  <c r="AA81" i="3"/>
  <c r="T81" i="3"/>
  <c r="M81" i="3"/>
  <c r="F81" i="3"/>
  <c r="CS80" i="3"/>
  <c r="CL80" i="3"/>
  <c r="CE80" i="3"/>
  <c r="BX80" i="3"/>
  <c r="BQ80" i="3"/>
  <c r="BJ80" i="3"/>
  <c r="BC80" i="3"/>
  <c r="AV80" i="3"/>
  <c r="AO80" i="3"/>
  <c r="AH80" i="3"/>
  <c r="AA80" i="3"/>
  <c r="T80" i="3"/>
  <c r="M80" i="3"/>
  <c r="F80" i="3"/>
  <c r="CS79" i="3"/>
  <c r="CL79" i="3"/>
  <c r="CE79" i="3"/>
  <c r="BX79" i="3"/>
  <c r="BQ79" i="3"/>
  <c r="BJ79" i="3"/>
  <c r="BC79" i="3"/>
  <c r="AV79" i="3"/>
  <c r="AO79" i="3"/>
  <c r="AH79" i="3"/>
  <c r="AA79" i="3"/>
  <c r="T79" i="3"/>
  <c r="M79" i="3"/>
  <c r="F79" i="3"/>
  <c r="CS78" i="3"/>
  <c r="CL78" i="3"/>
  <c r="CE78" i="3"/>
  <c r="BX78" i="3"/>
  <c r="BQ78" i="3"/>
  <c r="BJ78" i="3"/>
  <c r="BC78" i="3"/>
  <c r="AV78" i="3"/>
  <c r="AO78" i="3"/>
  <c r="AH78" i="3"/>
  <c r="AA78" i="3"/>
  <c r="T78" i="3"/>
  <c r="M78" i="3"/>
  <c r="F78" i="3"/>
  <c r="CS77" i="3"/>
  <c r="CL77" i="3"/>
  <c r="CE77" i="3"/>
  <c r="BX77" i="3"/>
  <c r="BQ77" i="3"/>
  <c r="BJ77" i="3"/>
  <c r="BC77" i="3"/>
  <c r="AV77" i="3"/>
  <c r="AO77" i="3"/>
  <c r="AH77" i="3"/>
  <c r="AA77" i="3"/>
  <c r="T77" i="3"/>
  <c r="M77" i="3"/>
  <c r="F77" i="3"/>
  <c r="CS76" i="3"/>
  <c r="CL76" i="3"/>
  <c r="CE76" i="3"/>
  <c r="BX76" i="3"/>
  <c r="BQ76" i="3"/>
  <c r="BJ76" i="3"/>
  <c r="BC76" i="3"/>
  <c r="AV76" i="3"/>
  <c r="AO76" i="3"/>
  <c r="AH76" i="3"/>
  <c r="AA76" i="3"/>
  <c r="T76" i="3"/>
  <c r="M76" i="3"/>
  <c r="F76" i="3"/>
  <c r="CS75" i="3"/>
  <c r="CL75" i="3"/>
  <c r="CE75" i="3"/>
  <c r="BX75" i="3"/>
  <c r="BQ75" i="3"/>
  <c r="BJ75" i="3"/>
  <c r="BC75" i="3"/>
  <c r="AV75" i="3"/>
  <c r="AO75" i="3"/>
  <c r="AH75" i="3"/>
  <c r="AA75" i="3"/>
  <c r="T75" i="3"/>
  <c r="M75" i="3"/>
  <c r="F75" i="3"/>
  <c r="CY74" i="3"/>
  <c r="CY73" i="3" s="1"/>
  <c r="CX74" i="3"/>
  <c r="CX73" i="3" s="1"/>
  <c r="CW74" i="3"/>
  <c r="CW73" i="3"/>
  <c r="CV74" i="3"/>
  <c r="CV73" i="3" s="1"/>
  <c r="CU74" i="3"/>
  <c r="CU73" i="3" s="1"/>
  <c r="CT74" i="3"/>
  <c r="CT73" i="3" s="1"/>
  <c r="CR74" i="3"/>
  <c r="CR73" i="3" s="1"/>
  <c r="CQ74" i="3"/>
  <c r="CQ73" i="3" s="1"/>
  <c r="CP74" i="3"/>
  <c r="CP73" i="3" s="1"/>
  <c r="CO74" i="3"/>
  <c r="CO73" i="3" s="1"/>
  <c r="CN74" i="3"/>
  <c r="CN73" i="3" s="1"/>
  <c r="CM74" i="3"/>
  <c r="CK74" i="3"/>
  <c r="CK73" i="3" s="1"/>
  <c r="CJ74" i="3"/>
  <c r="CJ73" i="3"/>
  <c r="CI74" i="3"/>
  <c r="CI73" i="3" s="1"/>
  <c r="CH74" i="3"/>
  <c r="CH73" i="3" s="1"/>
  <c r="CG74" i="3"/>
  <c r="CF74" i="3"/>
  <c r="CD74" i="3"/>
  <c r="CD73" i="3" s="1"/>
  <c r="CC74" i="3"/>
  <c r="CC73" i="3" s="1"/>
  <c r="CB74" i="3"/>
  <c r="CB73" i="3" s="1"/>
  <c r="CA74" i="3"/>
  <c r="CA73" i="3" s="1"/>
  <c r="BZ74" i="3"/>
  <c r="BY74" i="3"/>
  <c r="BY73" i="3" s="1"/>
  <c r="BW74" i="3"/>
  <c r="BW73" i="3" s="1"/>
  <c r="BV74" i="3"/>
  <c r="BV73" i="3" s="1"/>
  <c r="BU74" i="3"/>
  <c r="BU73" i="3" s="1"/>
  <c r="BT74" i="3"/>
  <c r="BT73" i="3" s="1"/>
  <c r="BS74" i="3"/>
  <c r="BS73" i="3" s="1"/>
  <c r="BR74" i="3"/>
  <c r="BR73" i="3" s="1"/>
  <c r="BP74" i="3"/>
  <c r="BP73" i="3" s="1"/>
  <c r="BO74" i="3"/>
  <c r="BN74" i="3"/>
  <c r="BN73" i="3" s="1"/>
  <c r="BM74" i="3"/>
  <c r="BM73" i="3"/>
  <c r="BL74" i="3"/>
  <c r="BL73" i="3" s="1"/>
  <c r="BK74" i="3"/>
  <c r="BK73" i="3" s="1"/>
  <c r="BI74" i="3"/>
  <c r="BI73" i="3"/>
  <c r="BH74" i="3"/>
  <c r="BH73" i="3" s="1"/>
  <c r="BG74" i="3"/>
  <c r="BG73" i="3" s="1"/>
  <c r="BF74" i="3"/>
  <c r="BF73" i="3" s="1"/>
  <c r="BE74" i="3"/>
  <c r="BE73" i="3" s="1"/>
  <c r="BD74" i="3"/>
  <c r="BD73" i="3" s="1"/>
  <c r="BB74" i="3"/>
  <c r="BB73" i="3" s="1"/>
  <c r="BA74" i="3"/>
  <c r="BA73" i="3" s="1"/>
  <c r="AZ74" i="3"/>
  <c r="AZ73" i="3" s="1"/>
  <c r="AY74" i="3"/>
  <c r="AY73" i="3" s="1"/>
  <c r="AX74" i="3"/>
  <c r="AX73" i="3" s="1"/>
  <c r="AW74" i="3"/>
  <c r="AW73" i="3" s="1"/>
  <c r="AU74" i="3"/>
  <c r="AU73" i="3" s="1"/>
  <c r="AT74" i="3"/>
  <c r="AT73" i="3" s="1"/>
  <c r="AS74" i="3"/>
  <c r="AS73" i="3" s="1"/>
  <c r="AR74" i="3"/>
  <c r="AR73" i="3" s="1"/>
  <c r="AQ74" i="3"/>
  <c r="AQ73" i="3" s="1"/>
  <c r="AP74" i="3"/>
  <c r="AP73" i="3" s="1"/>
  <c r="AN74" i="3"/>
  <c r="AN73" i="3" s="1"/>
  <c r="AM74" i="3"/>
  <c r="AM73" i="3" s="1"/>
  <c r="AL74" i="3"/>
  <c r="AL73" i="3" s="1"/>
  <c r="AK74" i="3"/>
  <c r="AJ74" i="3"/>
  <c r="AJ73" i="3" s="1"/>
  <c r="AI74" i="3"/>
  <c r="AI73" i="3" s="1"/>
  <c r="AG74" i="3"/>
  <c r="AG73" i="3" s="1"/>
  <c r="AF74" i="3"/>
  <c r="AF73" i="3" s="1"/>
  <c r="AE74" i="3"/>
  <c r="AE73" i="3" s="1"/>
  <c r="AD74" i="3"/>
  <c r="AD73" i="3" s="1"/>
  <c r="AC74" i="3"/>
  <c r="AB74" i="3"/>
  <c r="AB73" i="3" s="1"/>
  <c r="Z74" i="3"/>
  <c r="Z73" i="3" s="1"/>
  <c r="Y74" i="3"/>
  <c r="Y73" i="3" s="1"/>
  <c r="X74" i="3"/>
  <c r="X73" i="3" s="1"/>
  <c r="W74" i="3"/>
  <c r="W73" i="3" s="1"/>
  <c r="V74" i="3"/>
  <c r="V73" i="3" s="1"/>
  <c r="U74" i="3"/>
  <c r="U73" i="3" s="1"/>
  <c r="S74" i="3"/>
  <c r="S73" i="3" s="1"/>
  <c r="R74" i="3"/>
  <c r="R73" i="3" s="1"/>
  <c r="Q74" i="3"/>
  <c r="Q73" i="3" s="1"/>
  <c r="P74" i="3"/>
  <c r="P73" i="3" s="1"/>
  <c r="O74" i="3"/>
  <c r="O73" i="3" s="1"/>
  <c r="N74" i="3"/>
  <c r="L74" i="3"/>
  <c r="L73" i="3" s="1"/>
  <c r="K74" i="3"/>
  <c r="K73" i="3" s="1"/>
  <c r="J74" i="3"/>
  <c r="J73" i="3" s="1"/>
  <c r="I74" i="3"/>
  <c r="I73" i="3" s="1"/>
  <c r="H74" i="3"/>
  <c r="H73" i="3" s="1"/>
  <c r="G74" i="3"/>
  <c r="G73" i="3" s="1"/>
  <c r="CS72" i="3"/>
  <c r="CL72" i="3"/>
  <c r="CE72" i="3"/>
  <c r="BX72" i="3"/>
  <c r="BQ72" i="3"/>
  <c r="BJ72" i="3"/>
  <c r="BC72" i="3"/>
  <c r="AV72" i="3"/>
  <c r="AO72" i="3"/>
  <c r="AH72" i="3"/>
  <c r="AA72" i="3"/>
  <c r="T72" i="3"/>
  <c r="M72" i="3"/>
  <c r="F72" i="3"/>
  <c r="CS71" i="3"/>
  <c r="CL71" i="3"/>
  <c r="CE71" i="3"/>
  <c r="BX71" i="3"/>
  <c r="BQ71" i="3"/>
  <c r="BJ71" i="3"/>
  <c r="BC71" i="3"/>
  <c r="AV71" i="3"/>
  <c r="AO71" i="3"/>
  <c r="AH71" i="3"/>
  <c r="AA71" i="3"/>
  <c r="T71" i="3"/>
  <c r="M71" i="3"/>
  <c r="F71" i="3"/>
  <c r="CS70" i="3"/>
  <c r="CL70" i="3"/>
  <c r="CE70" i="3"/>
  <c r="BX70" i="3"/>
  <c r="BQ70" i="3"/>
  <c r="BJ70" i="3"/>
  <c r="BC70" i="3"/>
  <c r="AV70" i="3"/>
  <c r="AO70" i="3"/>
  <c r="AH70" i="3"/>
  <c r="AA70" i="3"/>
  <c r="T70" i="3"/>
  <c r="M70" i="3"/>
  <c r="F70" i="3"/>
  <c r="CS69" i="3"/>
  <c r="CL69" i="3"/>
  <c r="CE69" i="3"/>
  <c r="BX69" i="3"/>
  <c r="BQ69" i="3"/>
  <c r="BJ69" i="3"/>
  <c r="BC69" i="3"/>
  <c r="AV69" i="3"/>
  <c r="AO69" i="3"/>
  <c r="AH69" i="3"/>
  <c r="AA69" i="3"/>
  <c r="T69" i="3"/>
  <c r="M69" i="3"/>
  <c r="F69" i="3"/>
  <c r="CS68" i="3"/>
  <c r="CL68" i="3"/>
  <c r="CE68" i="3"/>
  <c r="BX68" i="3"/>
  <c r="BQ68" i="3"/>
  <c r="BJ68" i="3"/>
  <c r="BC68" i="3"/>
  <c r="AV68" i="3"/>
  <c r="AO68" i="3"/>
  <c r="AH68" i="3"/>
  <c r="AA68" i="3"/>
  <c r="T68" i="3"/>
  <c r="M68" i="3"/>
  <c r="F68" i="3"/>
  <c r="CS67" i="3"/>
  <c r="CL67" i="3"/>
  <c r="CE67" i="3"/>
  <c r="BX67" i="3"/>
  <c r="BQ67" i="3"/>
  <c r="BJ67" i="3"/>
  <c r="BC67" i="3"/>
  <c r="AV67" i="3"/>
  <c r="AO67" i="3"/>
  <c r="AH67" i="3"/>
  <c r="AA67" i="3"/>
  <c r="T67" i="3"/>
  <c r="M67" i="3"/>
  <c r="F67" i="3"/>
  <c r="CS66" i="3"/>
  <c r="CL66" i="3"/>
  <c r="CE66" i="3"/>
  <c r="BX66" i="3"/>
  <c r="BQ66" i="3"/>
  <c r="BJ66" i="3"/>
  <c r="BC66" i="3"/>
  <c r="AV66" i="3"/>
  <c r="AO66" i="3"/>
  <c r="AH66" i="3"/>
  <c r="AA66" i="3"/>
  <c r="T66" i="3"/>
  <c r="M66" i="3"/>
  <c r="F66" i="3"/>
  <c r="CS65" i="3"/>
  <c r="CL65" i="3"/>
  <c r="CE65" i="3"/>
  <c r="BX65" i="3"/>
  <c r="BQ65" i="3"/>
  <c r="BJ65" i="3"/>
  <c r="BC65" i="3"/>
  <c r="AV65" i="3"/>
  <c r="AO65" i="3"/>
  <c r="AH65" i="3"/>
  <c r="AA65" i="3"/>
  <c r="T65" i="3"/>
  <c r="M65" i="3"/>
  <c r="F65" i="3"/>
  <c r="CS64" i="3"/>
  <c r="CL64" i="3"/>
  <c r="CE64" i="3"/>
  <c r="BX64" i="3"/>
  <c r="BQ64" i="3"/>
  <c r="BJ64" i="3"/>
  <c r="BC64" i="3"/>
  <c r="AV64" i="3"/>
  <c r="AO64" i="3"/>
  <c r="AH64" i="3"/>
  <c r="AA64" i="3"/>
  <c r="T64" i="3"/>
  <c r="M64" i="3"/>
  <c r="F64" i="3"/>
  <c r="CS63" i="3"/>
  <c r="CL63" i="3"/>
  <c r="CE63" i="3"/>
  <c r="BX63" i="3"/>
  <c r="BQ63" i="3"/>
  <c r="BJ63" i="3"/>
  <c r="BC63" i="3"/>
  <c r="AV63" i="3"/>
  <c r="AO63" i="3"/>
  <c r="AH63" i="3"/>
  <c r="AA63" i="3"/>
  <c r="T63" i="3"/>
  <c r="M63" i="3"/>
  <c r="F63" i="3"/>
  <c r="CS62" i="3"/>
  <c r="CL62" i="3"/>
  <c r="CE62" i="3"/>
  <c r="BX62" i="3"/>
  <c r="BQ62" i="3"/>
  <c r="BJ62" i="3"/>
  <c r="BC62" i="3"/>
  <c r="AV62" i="3"/>
  <c r="AO62" i="3"/>
  <c r="AH62" i="3"/>
  <c r="AA62" i="3"/>
  <c r="T62" i="3"/>
  <c r="M62" i="3"/>
  <c r="F62" i="3"/>
  <c r="CS61" i="3"/>
  <c r="CL61" i="3"/>
  <c r="CE61" i="3"/>
  <c r="BX61" i="3"/>
  <c r="BQ61" i="3"/>
  <c r="BJ61" i="3"/>
  <c r="BC61" i="3"/>
  <c r="AV61" i="3"/>
  <c r="AO61" i="3"/>
  <c r="AH61" i="3"/>
  <c r="AA61" i="3"/>
  <c r="T61" i="3"/>
  <c r="M61" i="3"/>
  <c r="F61" i="3"/>
  <c r="CS60" i="3"/>
  <c r="CL60" i="3"/>
  <c r="CE60" i="3"/>
  <c r="BX60" i="3"/>
  <c r="BQ60" i="3"/>
  <c r="BJ60" i="3"/>
  <c r="BC60" i="3"/>
  <c r="AV60" i="3"/>
  <c r="AO60" i="3"/>
  <c r="AH60" i="3"/>
  <c r="AA60" i="3"/>
  <c r="T60" i="3"/>
  <c r="M60" i="3"/>
  <c r="F60" i="3"/>
  <c r="CS59" i="3"/>
  <c r="CL59" i="3"/>
  <c r="CE59" i="3"/>
  <c r="BX59" i="3"/>
  <c r="BQ59" i="3"/>
  <c r="BJ59" i="3"/>
  <c r="BC59" i="3"/>
  <c r="AV59" i="3"/>
  <c r="AO59" i="3"/>
  <c r="AH59" i="3"/>
  <c r="AA59" i="3"/>
  <c r="T59" i="3"/>
  <c r="M59" i="3"/>
  <c r="F59" i="3"/>
  <c r="CS58" i="3"/>
  <c r="CL58" i="3"/>
  <c r="CE58" i="3"/>
  <c r="BX58" i="3"/>
  <c r="BQ58" i="3"/>
  <c r="BJ58" i="3"/>
  <c r="BC58" i="3"/>
  <c r="AV58" i="3"/>
  <c r="AO58" i="3"/>
  <c r="AH58" i="3"/>
  <c r="AA58" i="3"/>
  <c r="T58" i="3"/>
  <c r="M58" i="3"/>
  <c r="F58" i="3"/>
  <c r="CS57" i="3"/>
  <c r="CL57" i="3"/>
  <c r="CE57" i="3"/>
  <c r="BX57" i="3"/>
  <c r="BQ57" i="3"/>
  <c r="BJ57" i="3"/>
  <c r="BC57" i="3"/>
  <c r="AV57" i="3"/>
  <c r="AO57" i="3"/>
  <c r="AH57" i="3"/>
  <c r="AA57" i="3"/>
  <c r="T57" i="3"/>
  <c r="M57" i="3"/>
  <c r="F57" i="3"/>
  <c r="CY56" i="3"/>
  <c r="CY55" i="3" s="1"/>
  <c r="CX56" i="3"/>
  <c r="CX55" i="3" s="1"/>
  <c r="CW56" i="3"/>
  <c r="CW55" i="3" s="1"/>
  <c r="CV56" i="3"/>
  <c r="CV55" i="3" s="1"/>
  <c r="CU56" i="3"/>
  <c r="CU55" i="3" s="1"/>
  <c r="CT56" i="3"/>
  <c r="CT55" i="3" s="1"/>
  <c r="CR56" i="3"/>
  <c r="CR55" i="3" s="1"/>
  <c r="CQ56" i="3"/>
  <c r="CQ55" i="3" s="1"/>
  <c r="CP56" i="3"/>
  <c r="CP55" i="3" s="1"/>
  <c r="CO56" i="3"/>
  <c r="CO55" i="3" s="1"/>
  <c r="CN56" i="3"/>
  <c r="CN55" i="3" s="1"/>
  <c r="CM56" i="3"/>
  <c r="CM55" i="3" s="1"/>
  <c r="CK56" i="3"/>
  <c r="CK55" i="3" s="1"/>
  <c r="CJ56" i="3"/>
  <c r="CJ55" i="3" s="1"/>
  <c r="CI56" i="3"/>
  <c r="CI55" i="3" s="1"/>
  <c r="CH56" i="3"/>
  <c r="CH55" i="3" s="1"/>
  <c r="CG56" i="3"/>
  <c r="CG55" i="3" s="1"/>
  <c r="CF56" i="3"/>
  <c r="CF55" i="3" s="1"/>
  <c r="CD56" i="3"/>
  <c r="CD55" i="3" s="1"/>
  <c r="CC56" i="3"/>
  <c r="CC55" i="3" s="1"/>
  <c r="CB56" i="3"/>
  <c r="CB55" i="3" s="1"/>
  <c r="CA56" i="3"/>
  <c r="CA55" i="3" s="1"/>
  <c r="BZ56" i="3"/>
  <c r="BZ55" i="3" s="1"/>
  <c r="BY56" i="3"/>
  <c r="BY55" i="3" s="1"/>
  <c r="BW56" i="3"/>
  <c r="BW55" i="3" s="1"/>
  <c r="BV56" i="3"/>
  <c r="BV55" i="3" s="1"/>
  <c r="BU56" i="3"/>
  <c r="BU55" i="3" s="1"/>
  <c r="BT56" i="3"/>
  <c r="BT55" i="3" s="1"/>
  <c r="BS56" i="3"/>
  <c r="BS55" i="3" s="1"/>
  <c r="BR56" i="3"/>
  <c r="BR55" i="3" s="1"/>
  <c r="BP56" i="3"/>
  <c r="BP55" i="3" s="1"/>
  <c r="BO56" i="3"/>
  <c r="BO55" i="3" s="1"/>
  <c r="BN56" i="3"/>
  <c r="BN55" i="3" s="1"/>
  <c r="BM56" i="3"/>
  <c r="BM55" i="3" s="1"/>
  <c r="BL56" i="3"/>
  <c r="BK56" i="3"/>
  <c r="BK55" i="3" s="1"/>
  <c r="BI56" i="3"/>
  <c r="BI55" i="3" s="1"/>
  <c r="BH56" i="3"/>
  <c r="BH55" i="3" s="1"/>
  <c r="BG56" i="3"/>
  <c r="BG55" i="3" s="1"/>
  <c r="BF56" i="3"/>
  <c r="BF55" i="3" s="1"/>
  <c r="BE56" i="3"/>
  <c r="BE55" i="3" s="1"/>
  <c r="BD56" i="3"/>
  <c r="BD55" i="3" s="1"/>
  <c r="BB56" i="3"/>
  <c r="BB55" i="3" s="1"/>
  <c r="BA56" i="3"/>
  <c r="BA55" i="3" s="1"/>
  <c r="AZ56" i="3"/>
  <c r="AZ55" i="3" s="1"/>
  <c r="AY56" i="3"/>
  <c r="AY55" i="3" s="1"/>
  <c r="AX56" i="3"/>
  <c r="AX55" i="3" s="1"/>
  <c r="AW56" i="3"/>
  <c r="AW55" i="3" s="1"/>
  <c r="AU56" i="3"/>
  <c r="AU55" i="3" s="1"/>
  <c r="AT56" i="3"/>
  <c r="AT55" i="3" s="1"/>
  <c r="AS56" i="3"/>
  <c r="AS55" i="3" s="1"/>
  <c r="AR56" i="3"/>
  <c r="AR55" i="3" s="1"/>
  <c r="AQ56" i="3"/>
  <c r="AQ55" i="3" s="1"/>
  <c r="AP56" i="3"/>
  <c r="AP55" i="3" s="1"/>
  <c r="AN56" i="3"/>
  <c r="AN55" i="3" s="1"/>
  <c r="AM56" i="3"/>
  <c r="AM55" i="3" s="1"/>
  <c r="AL56" i="3"/>
  <c r="AK56" i="3"/>
  <c r="AK55" i="3" s="1"/>
  <c r="AJ56" i="3"/>
  <c r="AI56" i="3"/>
  <c r="AI55" i="3" s="1"/>
  <c r="AG56" i="3"/>
  <c r="AG55" i="3" s="1"/>
  <c r="AF56" i="3"/>
  <c r="AF55" i="3" s="1"/>
  <c r="AE56" i="3"/>
  <c r="AE55" i="3" s="1"/>
  <c r="AD56" i="3"/>
  <c r="AD55" i="3" s="1"/>
  <c r="AC56" i="3"/>
  <c r="AC55" i="3" s="1"/>
  <c r="AB56" i="3"/>
  <c r="Z56" i="3"/>
  <c r="Z55" i="3" s="1"/>
  <c r="Y56" i="3"/>
  <c r="Y55" i="3" s="1"/>
  <c r="X56" i="3"/>
  <c r="X55" i="3" s="1"/>
  <c r="W56" i="3"/>
  <c r="W55" i="3" s="1"/>
  <c r="V56" i="3"/>
  <c r="V55" i="3" s="1"/>
  <c r="U56" i="3"/>
  <c r="S56" i="3"/>
  <c r="S55" i="3" s="1"/>
  <c r="R56" i="3"/>
  <c r="R55" i="3" s="1"/>
  <c r="Q56" i="3"/>
  <c r="Q55" i="3" s="1"/>
  <c r="P56" i="3"/>
  <c r="P55" i="3" s="1"/>
  <c r="O56" i="3"/>
  <c r="O55" i="3" s="1"/>
  <c r="N56" i="3"/>
  <c r="N55" i="3" s="1"/>
  <c r="L56" i="3"/>
  <c r="L55" i="3" s="1"/>
  <c r="K56" i="3"/>
  <c r="K55" i="3" s="1"/>
  <c r="J56" i="3"/>
  <c r="J55" i="3" s="1"/>
  <c r="I56" i="3"/>
  <c r="I55" i="3" s="1"/>
  <c r="H56" i="3"/>
  <c r="H55" i="3" s="1"/>
  <c r="G56" i="3"/>
  <c r="CS54" i="3"/>
  <c r="CL54" i="3"/>
  <c r="CE54" i="3"/>
  <c r="BX54" i="3"/>
  <c r="BQ54" i="3"/>
  <c r="BJ54" i="3"/>
  <c r="BC54" i="3"/>
  <c r="AV54" i="3"/>
  <c r="AO54" i="3"/>
  <c r="AH54" i="3"/>
  <c r="AA54" i="3"/>
  <c r="T54" i="3"/>
  <c r="M54" i="3"/>
  <c r="F54" i="3"/>
  <c r="CS53" i="3"/>
  <c r="CL53" i="3"/>
  <c r="CE53" i="3"/>
  <c r="BX53" i="3"/>
  <c r="BQ53" i="3"/>
  <c r="BJ53" i="3"/>
  <c r="BC53" i="3"/>
  <c r="AV53" i="3"/>
  <c r="AO53" i="3"/>
  <c r="AH53" i="3"/>
  <c r="AA53" i="3"/>
  <c r="T53" i="3"/>
  <c r="M53" i="3"/>
  <c r="F53" i="3"/>
  <c r="CS52" i="3"/>
  <c r="CL52" i="3"/>
  <c r="CE52" i="3"/>
  <c r="BX52" i="3"/>
  <c r="BQ52" i="3"/>
  <c r="BJ52" i="3"/>
  <c r="BC52" i="3"/>
  <c r="AV52" i="3"/>
  <c r="AO52" i="3"/>
  <c r="AH52" i="3"/>
  <c r="AA52" i="3"/>
  <c r="T52" i="3"/>
  <c r="M52" i="3"/>
  <c r="F52" i="3"/>
  <c r="CS51" i="3"/>
  <c r="CL51" i="3"/>
  <c r="CE51" i="3"/>
  <c r="BX51" i="3"/>
  <c r="BQ51" i="3"/>
  <c r="BJ51" i="3"/>
  <c r="BC51" i="3"/>
  <c r="AV51" i="3"/>
  <c r="AO51" i="3"/>
  <c r="AH51" i="3"/>
  <c r="AA51" i="3"/>
  <c r="T51" i="3"/>
  <c r="M51" i="3"/>
  <c r="F51" i="3"/>
  <c r="CS50" i="3"/>
  <c r="CL50" i="3"/>
  <c r="CE50" i="3"/>
  <c r="BX50" i="3"/>
  <c r="BQ50" i="3"/>
  <c r="BJ50" i="3"/>
  <c r="BC50" i="3"/>
  <c r="AV50" i="3"/>
  <c r="AO50" i="3"/>
  <c r="AH50" i="3"/>
  <c r="AA50" i="3"/>
  <c r="T50" i="3"/>
  <c r="M50" i="3"/>
  <c r="F50" i="3"/>
  <c r="CS49" i="3"/>
  <c r="CL49" i="3"/>
  <c r="CE49" i="3"/>
  <c r="BX49" i="3"/>
  <c r="BQ49" i="3"/>
  <c r="BJ49" i="3"/>
  <c r="BC49" i="3"/>
  <c r="AV49" i="3"/>
  <c r="AO49" i="3"/>
  <c r="AH49" i="3"/>
  <c r="AA49" i="3"/>
  <c r="T49" i="3"/>
  <c r="M49" i="3"/>
  <c r="F49" i="3"/>
  <c r="CS48" i="3"/>
  <c r="CL48" i="3"/>
  <c r="CE48" i="3"/>
  <c r="BX48" i="3"/>
  <c r="BQ48" i="3"/>
  <c r="BJ48" i="3"/>
  <c r="BC48" i="3"/>
  <c r="AV48" i="3"/>
  <c r="AO48" i="3"/>
  <c r="AH48" i="3"/>
  <c r="AA48" i="3"/>
  <c r="T48" i="3"/>
  <c r="M48" i="3"/>
  <c r="F48" i="3"/>
  <c r="CS47" i="3"/>
  <c r="CL47" i="3"/>
  <c r="CE47" i="3"/>
  <c r="BX47" i="3"/>
  <c r="BQ47" i="3"/>
  <c r="BJ47" i="3"/>
  <c r="BC47" i="3"/>
  <c r="AV47" i="3"/>
  <c r="AO47" i="3"/>
  <c r="AH47" i="3"/>
  <c r="AA47" i="3"/>
  <c r="T47" i="3"/>
  <c r="M47" i="3"/>
  <c r="F47" i="3"/>
  <c r="CS46" i="3"/>
  <c r="CL46" i="3"/>
  <c r="CE46" i="3"/>
  <c r="BX46" i="3"/>
  <c r="BQ46" i="3"/>
  <c r="BJ46" i="3"/>
  <c r="BC46" i="3"/>
  <c r="AV46" i="3"/>
  <c r="AO46" i="3"/>
  <c r="AH46" i="3"/>
  <c r="AA46" i="3"/>
  <c r="T46" i="3"/>
  <c r="M46" i="3"/>
  <c r="F46" i="3"/>
  <c r="CS45" i="3"/>
  <c r="CL45" i="3"/>
  <c r="CE45" i="3"/>
  <c r="BX45" i="3"/>
  <c r="BQ45" i="3"/>
  <c r="BJ45" i="3"/>
  <c r="BC45" i="3"/>
  <c r="AV45" i="3"/>
  <c r="AO45" i="3"/>
  <c r="AH45" i="3"/>
  <c r="AA45" i="3"/>
  <c r="T45" i="3"/>
  <c r="M45" i="3"/>
  <c r="F45" i="3"/>
  <c r="CS44" i="3"/>
  <c r="CL44" i="3"/>
  <c r="CE44" i="3"/>
  <c r="BX44" i="3"/>
  <c r="BQ44" i="3"/>
  <c r="BJ44" i="3"/>
  <c r="BC44" i="3"/>
  <c r="AV44" i="3"/>
  <c r="AO44" i="3"/>
  <c r="AH44" i="3"/>
  <c r="AA44" i="3"/>
  <c r="T44" i="3"/>
  <c r="M44" i="3"/>
  <c r="F44" i="3"/>
  <c r="CS43" i="3"/>
  <c r="CL43" i="3"/>
  <c r="CE43" i="3"/>
  <c r="BX43" i="3"/>
  <c r="BQ43" i="3"/>
  <c r="BJ43" i="3"/>
  <c r="BC43" i="3"/>
  <c r="AV43" i="3"/>
  <c r="AO43" i="3"/>
  <c r="AH43" i="3"/>
  <c r="AA43" i="3"/>
  <c r="T43" i="3"/>
  <c r="M43" i="3"/>
  <c r="F43" i="3"/>
  <c r="CS42" i="3"/>
  <c r="CL42" i="3"/>
  <c r="CE42" i="3"/>
  <c r="BX42" i="3"/>
  <c r="BQ42" i="3"/>
  <c r="BJ42" i="3"/>
  <c r="BC42" i="3"/>
  <c r="AV42" i="3"/>
  <c r="AO42" i="3"/>
  <c r="AH42" i="3"/>
  <c r="AA42" i="3"/>
  <c r="T42" i="3"/>
  <c r="M42" i="3"/>
  <c r="F42" i="3"/>
  <c r="CS41" i="3"/>
  <c r="CL41" i="3"/>
  <c r="CE41" i="3"/>
  <c r="BX41" i="3"/>
  <c r="BQ41" i="3"/>
  <c r="BJ41" i="3"/>
  <c r="BC41" i="3"/>
  <c r="AV41" i="3"/>
  <c r="AO41" i="3"/>
  <c r="AH41" i="3"/>
  <c r="AA41" i="3"/>
  <c r="T41" i="3"/>
  <c r="M41" i="3"/>
  <c r="F41" i="3"/>
  <c r="CS40" i="3"/>
  <c r="CL40" i="3"/>
  <c r="CE40" i="3"/>
  <c r="BX40" i="3"/>
  <c r="BQ40" i="3"/>
  <c r="BJ40" i="3"/>
  <c r="BC40" i="3"/>
  <c r="AV40" i="3"/>
  <c r="AO40" i="3"/>
  <c r="AH40" i="3"/>
  <c r="AA40" i="3"/>
  <c r="T40" i="3"/>
  <c r="M40" i="3"/>
  <c r="F40" i="3"/>
  <c r="CS39" i="3"/>
  <c r="CL39" i="3"/>
  <c r="CE39" i="3"/>
  <c r="BX39" i="3"/>
  <c r="BQ39" i="3"/>
  <c r="BJ39" i="3"/>
  <c r="BC39" i="3"/>
  <c r="AV39" i="3"/>
  <c r="AO39" i="3"/>
  <c r="AH39" i="3"/>
  <c r="AA39" i="3"/>
  <c r="T39" i="3"/>
  <c r="M39" i="3"/>
  <c r="F39" i="3"/>
  <c r="CY38" i="3"/>
  <c r="CY37" i="3" s="1"/>
  <c r="CX38" i="3"/>
  <c r="CX37" i="3" s="1"/>
  <c r="CW38" i="3"/>
  <c r="CW37" i="3" s="1"/>
  <c r="CV38" i="3"/>
  <c r="CV37" i="3" s="1"/>
  <c r="CU38" i="3"/>
  <c r="CU37" i="3" s="1"/>
  <c r="CT38" i="3"/>
  <c r="CT37" i="3" s="1"/>
  <c r="CR38" i="3"/>
  <c r="CR37" i="3"/>
  <c r="CQ38" i="3"/>
  <c r="CQ37" i="3"/>
  <c r="CP38" i="3"/>
  <c r="CP37" i="3" s="1"/>
  <c r="CO38" i="3"/>
  <c r="CO37" i="3" s="1"/>
  <c r="CN38" i="3"/>
  <c r="CN37" i="3"/>
  <c r="CM38" i="3"/>
  <c r="CK38" i="3"/>
  <c r="CK37" i="3" s="1"/>
  <c r="CJ38" i="3"/>
  <c r="CJ37" i="3" s="1"/>
  <c r="CI38" i="3"/>
  <c r="CI37" i="3" s="1"/>
  <c r="CH38" i="3"/>
  <c r="CH37" i="3"/>
  <c r="CG38" i="3"/>
  <c r="CG37" i="3" s="1"/>
  <c r="CF38" i="3"/>
  <c r="CD38" i="3"/>
  <c r="CD37" i="3" s="1"/>
  <c r="CC38" i="3"/>
  <c r="CC37" i="3" s="1"/>
  <c r="CB38" i="3"/>
  <c r="CB37" i="3" s="1"/>
  <c r="CA38" i="3"/>
  <c r="CA37" i="3" s="1"/>
  <c r="BZ38" i="3"/>
  <c r="BZ37" i="3" s="1"/>
  <c r="BY38" i="3"/>
  <c r="BY37" i="3" s="1"/>
  <c r="BW38" i="3"/>
  <c r="BW37" i="3" s="1"/>
  <c r="BV38" i="3"/>
  <c r="BV37" i="3" s="1"/>
  <c r="BU38" i="3"/>
  <c r="BU37" i="3" s="1"/>
  <c r="BT38" i="3"/>
  <c r="BS38" i="3"/>
  <c r="BS37" i="3" s="1"/>
  <c r="BR38" i="3"/>
  <c r="BR37" i="3" s="1"/>
  <c r="BP38" i="3"/>
  <c r="BP37" i="3" s="1"/>
  <c r="BO38" i="3"/>
  <c r="BO37" i="3" s="1"/>
  <c r="BN38" i="3"/>
  <c r="BN37" i="3" s="1"/>
  <c r="BM38" i="3"/>
  <c r="BM37" i="3" s="1"/>
  <c r="BL38" i="3"/>
  <c r="BL37" i="3" s="1"/>
  <c r="BK38" i="3"/>
  <c r="BK37" i="3" s="1"/>
  <c r="BI38" i="3"/>
  <c r="BI37" i="3" s="1"/>
  <c r="BH38" i="3"/>
  <c r="BH37" i="3" s="1"/>
  <c r="BG38" i="3"/>
  <c r="BG37" i="3"/>
  <c r="BF38" i="3"/>
  <c r="BF37" i="3" s="1"/>
  <c r="BE38" i="3"/>
  <c r="BD38" i="3"/>
  <c r="BD37" i="3" s="1"/>
  <c r="BB38" i="3"/>
  <c r="BB37" i="3" s="1"/>
  <c r="BA38" i="3"/>
  <c r="BA37" i="3" s="1"/>
  <c r="AZ38" i="3"/>
  <c r="AZ37" i="3" s="1"/>
  <c r="AY38" i="3"/>
  <c r="AY37" i="3"/>
  <c r="AX38" i="3"/>
  <c r="AX37" i="3" s="1"/>
  <c r="AW38" i="3"/>
  <c r="AW37" i="3" s="1"/>
  <c r="AU38" i="3"/>
  <c r="AU37" i="3" s="1"/>
  <c r="AT38" i="3"/>
  <c r="AT37" i="3" s="1"/>
  <c r="AS38" i="3"/>
  <c r="AS37" i="3" s="1"/>
  <c r="AR38" i="3"/>
  <c r="AR37" i="3" s="1"/>
  <c r="AQ38" i="3"/>
  <c r="AQ37" i="3" s="1"/>
  <c r="AP38" i="3"/>
  <c r="AN38" i="3"/>
  <c r="AN37" i="3" s="1"/>
  <c r="AM38" i="3"/>
  <c r="AM37" i="3" s="1"/>
  <c r="AL38" i="3"/>
  <c r="AL37" i="3" s="1"/>
  <c r="AK38" i="3"/>
  <c r="AK37" i="3" s="1"/>
  <c r="AJ38" i="3"/>
  <c r="AI38" i="3"/>
  <c r="AI37" i="3" s="1"/>
  <c r="AG38" i="3"/>
  <c r="AG37" i="3" s="1"/>
  <c r="AF38" i="3"/>
  <c r="AF37" i="3" s="1"/>
  <c r="AE38" i="3"/>
  <c r="AD38" i="3"/>
  <c r="AD37" i="3" s="1"/>
  <c r="AC38" i="3"/>
  <c r="AB38" i="3"/>
  <c r="AB37" i="3" s="1"/>
  <c r="Z38" i="3"/>
  <c r="Z37" i="3" s="1"/>
  <c r="Y38" i="3"/>
  <c r="Y37" i="3" s="1"/>
  <c r="X38" i="3"/>
  <c r="X37" i="3" s="1"/>
  <c r="W38" i="3"/>
  <c r="W37" i="3" s="1"/>
  <c r="V38" i="3"/>
  <c r="V37" i="3" s="1"/>
  <c r="U38" i="3"/>
  <c r="S38" i="3"/>
  <c r="S37" i="3" s="1"/>
  <c r="R38" i="3"/>
  <c r="R37" i="3" s="1"/>
  <c r="Q38" i="3"/>
  <c r="Q37" i="3" s="1"/>
  <c r="P38" i="3"/>
  <c r="P37" i="3" s="1"/>
  <c r="O38" i="3"/>
  <c r="N38" i="3"/>
  <c r="N37" i="3"/>
  <c r="L38" i="3"/>
  <c r="L37" i="3" s="1"/>
  <c r="K38" i="3"/>
  <c r="K37" i="3" s="1"/>
  <c r="J38" i="3"/>
  <c r="J37" i="3" s="1"/>
  <c r="I38" i="3"/>
  <c r="I37" i="3" s="1"/>
  <c r="H38" i="3"/>
  <c r="H37" i="3" s="1"/>
  <c r="G38" i="3"/>
  <c r="G37" i="3" s="1"/>
  <c r="AC37" i="3"/>
  <c r="CS36" i="3"/>
  <c r="CL36" i="3"/>
  <c r="CE36" i="3"/>
  <c r="BX36" i="3"/>
  <c r="BQ36" i="3"/>
  <c r="BJ36" i="3"/>
  <c r="BC36" i="3"/>
  <c r="AV36" i="3"/>
  <c r="AO36" i="3"/>
  <c r="AH36" i="3"/>
  <c r="AA36" i="3"/>
  <c r="T36" i="3"/>
  <c r="M36" i="3"/>
  <c r="F36" i="3"/>
  <c r="CS35" i="3"/>
  <c r="CL35" i="3"/>
  <c r="CE35" i="3"/>
  <c r="BX35" i="3"/>
  <c r="BQ35" i="3"/>
  <c r="BJ35" i="3"/>
  <c r="BC35" i="3"/>
  <c r="AV35" i="3"/>
  <c r="AO35" i="3"/>
  <c r="AH35" i="3"/>
  <c r="AA35" i="3"/>
  <c r="T35" i="3"/>
  <c r="M35" i="3"/>
  <c r="F35" i="3"/>
  <c r="CS34" i="3"/>
  <c r="CL34" i="3"/>
  <c r="CE34" i="3"/>
  <c r="BX34" i="3"/>
  <c r="BQ34" i="3"/>
  <c r="BJ34" i="3"/>
  <c r="BC34" i="3"/>
  <c r="AV34" i="3"/>
  <c r="AO34" i="3"/>
  <c r="AH34" i="3"/>
  <c r="AA34" i="3"/>
  <c r="T34" i="3"/>
  <c r="M34" i="3"/>
  <c r="F34" i="3"/>
  <c r="CS33" i="3"/>
  <c r="CL33" i="3"/>
  <c r="CE33" i="3"/>
  <c r="BX33" i="3"/>
  <c r="BQ33" i="3"/>
  <c r="BJ33" i="3"/>
  <c r="BC33" i="3"/>
  <c r="AV33" i="3"/>
  <c r="AO33" i="3"/>
  <c r="AH33" i="3"/>
  <c r="AA33" i="3"/>
  <c r="T33" i="3"/>
  <c r="M33" i="3"/>
  <c r="F33" i="3"/>
  <c r="CS32" i="3"/>
  <c r="CL32" i="3"/>
  <c r="CE32" i="3"/>
  <c r="BX32" i="3"/>
  <c r="BQ32" i="3"/>
  <c r="BJ32" i="3"/>
  <c r="BC32" i="3"/>
  <c r="AV32" i="3"/>
  <c r="AO32" i="3"/>
  <c r="AH32" i="3"/>
  <c r="AA32" i="3"/>
  <c r="T32" i="3"/>
  <c r="M32" i="3"/>
  <c r="F32" i="3"/>
  <c r="CS31" i="3"/>
  <c r="CL31" i="3"/>
  <c r="CE31" i="3"/>
  <c r="BX31" i="3"/>
  <c r="BQ31" i="3"/>
  <c r="BJ31" i="3"/>
  <c r="BC31" i="3"/>
  <c r="AV31" i="3"/>
  <c r="AO31" i="3"/>
  <c r="AH31" i="3"/>
  <c r="AA31" i="3"/>
  <c r="T31" i="3"/>
  <c r="M31" i="3"/>
  <c r="F31" i="3"/>
  <c r="CS30" i="3"/>
  <c r="CL30" i="3"/>
  <c r="CE30" i="3"/>
  <c r="BX30" i="3"/>
  <c r="BQ30" i="3"/>
  <c r="BJ30" i="3"/>
  <c r="BC30" i="3"/>
  <c r="AV30" i="3"/>
  <c r="AO30" i="3"/>
  <c r="AH30" i="3"/>
  <c r="AA30" i="3"/>
  <c r="T30" i="3"/>
  <c r="M30" i="3"/>
  <c r="F30" i="3"/>
  <c r="CS29" i="3"/>
  <c r="CL29" i="3"/>
  <c r="CE29" i="3"/>
  <c r="BX29" i="3"/>
  <c r="BQ29" i="3"/>
  <c r="BJ29" i="3"/>
  <c r="BC29" i="3"/>
  <c r="AV29" i="3"/>
  <c r="AO29" i="3"/>
  <c r="AH29" i="3"/>
  <c r="AA29" i="3"/>
  <c r="T29" i="3"/>
  <c r="M29" i="3"/>
  <c r="F29" i="3"/>
  <c r="CS28" i="3"/>
  <c r="CL28" i="3"/>
  <c r="CE28" i="3"/>
  <c r="BX28" i="3"/>
  <c r="BQ28" i="3"/>
  <c r="BJ28" i="3"/>
  <c r="BC28" i="3"/>
  <c r="AV28" i="3"/>
  <c r="AO28" i="3"/>
  <c r="AH28" i="3"/>
  <c r="AA28" i="3"/>
  <c r="T28" i="3"/>
  <c r="M28" i="3"/>
  <c r="F28" i="3"/>
  <c r="CS27" i="3"/>
  <c r="CL27" i="3"/>
  <c r="CE27" i="3"/>
  <c r="BX27" i="3"/>
  <c r="BQ27" i="3"/>
  <c r="BJ27" i="3"/>
  <c r="BC27" i="3"/>
  <c r="AV27" i="3"/>
  <c r="AO27" i="3"/>
  <c r="AH27" i="3"/>
  <c r="AA27" i="3"/>
  <c r="T27" i="3"/>
  <c r="M27" i="3"/>
  <c r="F27" i="3"/>
  <c r="CS26" i="3"/>
  <c r="CL26" i="3"/>
  <c r="CE26" i="3"/>
  <c r="BX26" i="3"/>
  <c r="BQ26" i="3"/>
  <c r="BJ26" i="3"/>
  <c r="BC26" i="3"/>
  <c r="AV26" i="3"/>
  <c r="AO26" i="3"/>
  <c r="AH26" i="3"/>
  <c r="AA26" i="3"/>
  <c r="T26" i="3"/>
  <c r="M26" i="3"/>
  <c r="F26" i="3"/>
  <c r="CS25" i="3"/>
  <c r="CL25" i="3"/>
  <c r="CE25" i="3"/>
  <c r="BX25" i="3"/>
  <c r="BQ25" i="3"/>
  <c r="BJ25" i="3"/>
  <c r="BC25" i="3"/>
  <c r="AV25" i="3"/>
  <c r="AO25" i="3"/>
  <c r="AH25" i="3"/>
  <c r="AA25" i="3"/>
  <c r="T25" i="3"/>
  <c r="M25" i="3"/>
  <c r="F25" i="3"/>
  <c r="CS24" i="3"/>
  <c r="CL24" i="3"/>
  <c r="CE24" i="3"/>
  <c r="BX24" i="3"/>
  <c r="BQ24" i="3"/>
  <c r="BJ24" i="3"/>
  <c r="BC24" i="3"/>
  <c r="AV24" i="3"/>
  <c r="AO24" i="3"/>
  <c r="AH24" i="3"/>
  <c r="AA24" i="3"/>
  <c r="T24" i="3"/>
  <c r="M24" i="3"/>
  <c r="F24" i="3"/>
  <c r="CS23" i="3"/>
  <c r="CL23" i="3"/>
  <c r="CE23" i="3"/>
  <c r="BX23" i="3"/>
  <c r="BQ23" i="3"/>
  <c r="BJ23" i="3"/>
  <c r="BC23" i="3"/>
  <c r="AV23" i="3"/>
  <c r="AO23" i="3"/>
  <c r="AH23" i="3"/>
  <c r="AA23" i="3"/>
  <c r="T23" i="3"/>
  <c r="M23" i="3"/>
  <c r="F23" i="3"/>
  <c r="CS22" i="3"/>
  <c r="CL22" i="3"/>
  <c r="CE22" i="3"/>
  <c r="BX22" i="3"/>
  <c r="BQ22" i="3"/>
  <c r="BJ22" i="3"/>
  <c r="BC22" i="3"/>
  <c r="AV22" i="3"/>
  <c r="AO22" i="3"/>
  <c r="AH22" i="3"/>
  <c r="AA22" i="3"/>
  <c r="T22" i="3"/>
  <c r="M22" i="3"/>
  <c r="F22" i="3"/>
  <c r="CS21" i="3"/>
  <c r="CL21" i="3"/>
  <c r="CE21" i="3"/>
  <c r="BX21" i="3"/>
  <c r="BQ21" i="3"/>
  <c r="BJ21" i="3"/>
  <c r="BC21" i="3"/>
  <c r="AV21" i="3"/>
  <c r="AO21" i="3"/>
  <c r="AH21" i="3"/>
  <c r="AA21" i="3"/>
  <c r="T21" i="3"/>
  <c r="M21" i="3"/>
  <c r="F21" i="3"/>
  <c r="CY20" i="3"/>
  <c r="CY19" i="3" s="1"/>
  <c r="CX20" i="3"/>
  <c r="CX19" i="3" s="1"/>
  <c r="CW20" i="3"/>
  <c r="CW19" i="3" s="1"/>
  <c r="CV20" i="3"/>
  <c r="CV19" i="3" s="1"/>
  <c r="CU20" i="3"/>
  <c r="CU19" i="3" s="1"/>
  <c r="CT20" i="3"/>
  <c r="CT19" i="3" s="1"/>
  <c r="CR20" i="3"/>
  <c r="CR19" i="3" s="1"/>
  <c r="CQ20" i="3"/>
  <c r="CQ19" i="3" s="1"/>
  <c r="CP20" i="3"/>
  <c r="CP19" i="3" s="1"/>
  <c r="CO20" i="3"/>
  <c r="CO19" i="3" s="1"/>
  <c r="CO18" i="3" s="1"/>
  <c r="CO94" i="3" s="1"/>
  <c r="CN20" i="3"/>
  <c r="CN19" i="3"/>
  <c r="CM20" i="3"/>
  <c r="CK20" i="3"/>
  <c r="CK19" i="3" s="1"/>
  <c r="CJ20" i="3"/>
  <c r="CJ19" i="3" s="1"/>
  <c r="CI20" i="3"/>
  <c r="CI19" i="3" s="1"/>
  <c r="CH20" i="3"/>
  <c r="CH19" i="3" s="1"/>
  <c r="CG20" i="3"/>
  <c r="CG19" i="3" s="1"/>
  <c r="CF20" i="3"/>
  <c r="CF19" i="3" s="1"/>
  <c r="CD20" i="3"/>
  <c r="CD19" i="3" s="1"/>
  <c r="CC20" i="3"/>
  <c r="CC19" i="3" s="1"/>
  <c r="CB20" i="3"/>
  <c r="CB19" i="3" s="1"/>
  <c r="CA20" i="3"/>
  <c r="CA19" i="3" s="1"/>
  <c r="BZ20" i="3"/>
  <c r="BY20" i="3"/>
  <c r="BW20" i="3"/>
  <c r="BW19" i="3" s="1"/>
  <c r="BV20" i="3"/>
  <c r="BV19" i="3" s="1"/>
  <c r="BU20" i="3"/>
  <c r="BU19" i="3" s="1"/>
  <c r="BT20" i="3"/>
  <c r="BT19" i="3" s="1"/>
  <c r="BS20" i="3"/>
  <c r="BS19" i="3"/>
  <c r="BR20" i="3"/>
  <c r="BP20" i="3"/>
  <c r="BP19" i="3" s="1"/>
  <c r="BO20" i="3"/>
  <c r="BO19" i="3" s="1"/>
  <c r="BN20" i="3"/>
  <c r="BN19" i="3" s="1"/>
  <c r="BM20" i="3"/>
  <c r="BM19" i="3" s="1"/>
  <c r="BL20" i="3"/>
  <c r="BL19" i="3" s="1"/>
  <c r="BK20" i="3"/>
  <c r="BK19" i="3" s="1"/>
  <c r="BI20" i="3"/>
  <c r="BI19" i="3" s="1"/>
  <c r="BH20" i="3"/>
  <c r="BH19" i="3" s="1"/>
  <c r="BG20" i="3"/>
  <c r="BG19" i="3" s="1"/>
  <c r="BF20" i="3"/>
  <c r="BF19" i="3" s="1"/>
  <c r="BE20" i="3"/>
  <c r="BE19" i="3" s="1"/>
  <c r="BD20" i="3"/>
  <c r="BD19" i="3" s="1"/>
  <c r="BB20" i="3"/>
  <c r="BB19" i="3" s="1"/>
  <c r="BA20" i="3"/>
  <c r="BA19" i="3" s="1"/>
  <c r="AZ20" i="3"/>
  <c r="AZ19" i="3" s="1"/>
  <c r="AY20" i="3"/>
  <c r="AY19" i="3" s="1"/>
  <c r="AX20" i="3"/>
  <c r="AW20" i="3"/>
  <c r="AW19" i="3" s="1"/>
  <c r="AU20" i="3"/>
  <c r="AU19" i="3" s="1"/>
  <c r="AT20" i="3"/>
  <c r="AT19" i="3" s="1"/>
  <c r="AS20" i="3"/>
  <c r="AS19" i="3" s="1"/>
  <c r="AR20" i="3"/>
  <c r="AR19" i="3" s="1"/>
  <c r="AQ20" i="3"/>
  <c r="AQ19" i="3" s="1"/>
  <c r="AP20" i="3"/>
  <c r="AP19" i="3" s="1"/>
  <c r="AN20" i="3"/>
  <c r="AN19" i="3" s="1"/>
  <c r="AM20" i="3"/>
  <c r="AM19" i="3" s="1"/>
  <c r="AL20" i="3"/>
  <c r="AL19" i="3" s="1"/>
  <c r="AK20" i="3"/>
  <c r="AK19" i="3" s="1"/>
  <c r="AJ20" i="3"/>
  <c r="AJ19" i="3" s="1"/>
  <c r="AI20" i="3"/>
  <c r="AI19" i="3" s="1"/>
  <c r="AG20" i="3"/>
  <c r="AG19" i="3" s="1"/>
  <c r="AF20" i="3"/>
  <c r="AF19" i="3" s="1"/>
  <c r="AE20" i="3"/>
  <c r="AE19" i="3" s="1"/>
  <c r="AD20" i="3"/>
  <c r="AD19" i="3" s="1"/>
  <c r="AC20" i="3"/>
  <c r="AC19" i="3" s="1"/>
  <c r="AB20" i="3"/>
  <c r="Z20" i="3"/>
  <c r="Z19" i="3" s="1"/>
  <c r="Y20" i="3"/>
  <c r="Y19" i="3" s="1"/>
  <c r="X20" i="3"/>
  <c r="X19" i="3" s="1"/>
  <c r="W20" i="3"/>
  <c r="W19" i="3" s="1"/>
  <c r="V20" i="3"/>
  <c r="V19" i="3" s="1"/>
  <c r="U20" i="3"/>
  <c r="U19" i="3" s="1"/>
  <c r="S20" i="3"/>
  <c r="S19" i="3" s="1"/>
  <c r="R20" i="3"/>
  <c r="R19" i="3" s="1"/>
  <c r="Q20" i="3"/>
  <c r="Q19" i="3" s="1"/>
  <c r="P20" i="3"/>
  <c r="P19" i="3" s="1"/>
  <c r="O20" i="3"/>
  <c r="N20" i="3"/>
  <c r="N19" i="3" s="1"/>
  <c r="L20" i="3"/>
  <c r="L19" i="3" s="1"/>
  <c r="K20" i="3"/>
  <c r="K19" i="3" s="1"/>
  <c r="J20" i="3"/>
  <c r="J19" i="3" s="1"/>
  <c r="I20" i="3"/>
  <c r="I19" i="3" s="1"/>
  <c r="H20" i="3"/>
  <c r="H19" i="3" s="1"/>
  <c r="G20" i="3"/>
  <c r="G19" i="3" s="1"/>
  <c r="D10" i="3"/>
  <c r="H80" i="2"/>
  <c r="S41" i="2"/>
  <c r="P29" i="2"/>
  <c r="H37" i="9"/>
  <c r="O37" i="3"/>
  <c r="CM19" i="3"/>
  <c r="CG73" i="3"/>
  <c r="CM37" i="3"/>
  <c r="BZ19" i="3"/>
  <c r="CM73" i="3"/>
  <c r="G41" i="5"/>
  <c r="G14" i="10"/>
  <c r="F33" i="5"/>
  <c r="AP37" i="3"/>
  <c r="AI39" i="6"/>
  <c r="AL55" i="3"/>
  <c r="U19" i="5"/>
  <c r="U18" i="5" s="1"/>
  <c r="U61" i="5" s="1"/>
  <c r="U21" i="5"/>
  <c r="Z19" i="5"/>
  <c r="Z18" i="5" s="1"/>
  <c r="Z61" i="5" s="1"/>
  <c r="Z21" i="5"/>
  <c r="V19" i="5"/>
  <c r="V21" i="5"/>
  <c r="BJ19" i="6"/>
  <c r="BJ18" i="6" s="1"/>
  <c r="BJ39" i="6" s="1"/>
  <c r="T20" i="5"/>
  <c r="T21" i="5"/>
  <c r="G18" i="6"/>
  <c r="G39" i="6" s="1"/>
  <c r="BH23" i="6"/>
  <c r="P20" i="5"/>
  <c r="V39" i="5"/>
  <c r="BB23" i="6" l="1"/>
  <c r="BG18" i="3"/>
  <c r="CJ18" i="3"/>
  <c r="CQ18" i="3"/>
  <c r="H23" i="5"/>
  <c r="R19" i="6"/>
  <c r="AW18" i="3"/>
  <c r="AW94" i="3" s="1"/>
  <c r="J39" i="9"/>
  <c r="F41" i="5"/>
  <c r="BI18" i="3"/>
  <c r="BI94" i="3" s="1"/>
  <c r="AD18" i="6"/>
  <c r="AC18" i="3"/>
  <c r="CC18" i="3"/>
  <c r="I18" i="4"/>
  <c r="X19" i="6"/>
  <c r="H41" i="5"/>
  <c r="F18" i="4"/>
  <c r="F94" i="4" s="1"/>
  <c r="H39" i="7"/>
  <c r="L36" i="7"/>
  <c r="J18" i="8"/>
  <c r="J18" i="3"/>
  <c r="J94" i="3" s="1"/>
  <c r="I39" i="7"/>
  <c r="F19" i="6"/>
  <c r="L19" i="6"/>
  <c r="BH20" i="6"/>
  <c r="BH24" i="6"/>
  <c r="BB30" i="6"/>
  <c r="BH30" i="6"/>
  <c r="BB35" i="6"/>
  <c r="BH35" i="6"/>
  <c r="AY39" i="6"/>
  <c r="AV18" i="6"/>
  <c r="BK19" i="6"/>
  <c r="CH18" i="3"/>
  <c r="CH94" i="3" s="1"/>
  <c r="AH56" i="3"/>
  <c r="L19" i="7"/>
  <c r="L18" i="7" s="1"/>
  <c r="L39" i="7" s="1"/>
  <c r="Y18" i="3"/>
  <c r="BF18" i="3"/>
  <c r="BF94" i="3" s="1"/>
  <c r="BM18" i="3"/>
  <c r="BM94" i="3" s="1"/>
  <c r="CP18" i="3"/>
  <c r="H54" i="5"/>
  <c r="N18" i="4"/>
  <c r="AD19" i="6"/>
  <c r="BG94" i="3"/>
  <c r="CW18" i="3"/>
  <c r="CW94" i="3" s="1"/>
  <c r="J39" i="7"/>
  <c r="S39" i="5"/>
  <c r="T74" i="3"/>
  <c r="CS20" i="3"/>
  <c r="AM18" i="3"/>
  <c r="AM94" i="3" s="1"/>
  <c r="BH18" i="3"/>
  <c r="G48" i="5"/>
  <c r="S21" i="5"/>
  <c r="AG18" i="3"/>
  <c r="AG94" i="3" s="1"/>
  <c r="AZ18" i="3"/>
  <c r="AZ94" i="3" s="1"/>
  <c r="BQ38" i="3"/>
  <c r="BC55" i="3"/>
  <c r="AN18" i="3"/>
  <c r="AN94" i="3" s="1"/>
  <c r="AJ55" i="3"/>
  <c r="AH55" i="3" s="1"/>
  <c r="BJ74" i="3"/>
  <c r="BQ74" i="3"/>
  <c r="Q18" i="4"/>
  <c r="I94" i="4"/>
  <c r="AP39" i="6"/>
  <c r="Y21" i="5"/>
  <c r="CL55" i="3"/>
  <c r="BC73" i="3"/>
  <c r="AO55" i="3"/>
  <c r="M56" i="3"/>
  <c r="BH94" i="3"/>
  <c r="CL38" i="3"/>
  <c r="CS55" i="3"/>
  <c r="H45" i="5"/>
  <c r="H48" i="5"/>
  <c r="BX38" i="3"/>
  <c r="CE55" i="3"/>
  <c r="M39" i="7"/>
  <c r="X18" i="3"/>
  <c r="X94" i="3" s="1"/>
  <c r="AV20" i="3"/>
  <c r="CX18" i="3"/>
  <c r="CX94" i="3" s="1"/>
  <c r="CE74" i="3"/>
  <c r="O18" i="4"/>
  <c r="O94" i="4" s="1"/>
  <c r="F45" i="5"/>
  <c r="F48" i="5"/>
  <c r="BH31" i="6"/>
  <c r="CL19" i="3"/>
  <c r="CS38" i="3"/>
  <c r="AV55" i="3"/>
  <c r="CL37" i="3"/>
  <c r="AY18" i="3"/>
  <c r="AY94" i="3" s="1"/>
  <c r="CD18" i="3"/>
  <c r="CD94" i="3" s="1"/>
  <c r="BT37" i="3"/>
  <c r="BQ37" i="3" s="1"/>
  <c r="G33" i="5"/>
  <c r="G45" i="5"/>
  <c r="V20" i="5"/>
  <c r="V18" i="5" s="1"/>
  <c r="V61" i="5" s="1"/>
  <c r="T39" i="5"/>
  <c r="AJ19" i="6"/>
  <c r="N94" i="4"/>
  <c r="W19" i="5"/>
  <c r="F74" i="3"/>
  <c r="BQ73" i="3"/>
  <c r="AA38" i="3"/>
  <c r="AE37" i="3"/>
  <c r="AE18" i="3" s="1"/>
  <c r="AE94" i="3" s="1"/>
  <c r="G37" i="9"/>
  <c r="AP18" i="3"/>
  <c r="AP94" i="3" s="1"/>
  <c r="CP94" i="3"/>
  <c r="F56" i="3"/>
  <c r="G55" i="3"/>
  <c r="U55" i="3"/>
  <c r="T55" i="3" s="1"/>
  <c r="T56" i="3"/>
  <c r="CS56" i="3"/>
  <c r="AC73" i="3"/>
  <c r="AC94" i="3" s="1"/>
  <c r="AA74" i="3"/>
  <c r="CJ94" i="3"/>
  <c r="AO37" i="3"/>
  <c r="BC20" i="3"/>
  <c r="AB19" i="3"/>
  <c r="AA19" i="3" s="1"/>
  <c r="AA20" i="3"/>
  <c r="BQ20" i="3"/>
  <c r="BZ73" i="3"/>
  <c r="BX73" i="3" s="1"/>
  <c r="BX74" i="3"/>
  <c r="H18" i="4"/>
  <c r="G18" i="4"/>
  <c r="G94" i="4" s="1"/>
  <c r="CC94" i="3"/>
  <c r="AR18" i="3"/>
  <c r="AR94" i="3" s="1"/>
  <c r="BE37" i="3"/>
  <c r="BE18" i="3" s="1"/>
  <c r="BE94" i="3" s="1"/>
  <c r="BC38" i="3"/>
  <c r="AH38" i="3"/>
  <c r="AJ37" i="3"/>
  <c r="AH37" i="3" s="1"/>
  <c r="CA18" i="3"/>
  <c r="CA94" i="3" s="1"/>
  <c r="CN18" i="3"/>
  <c r="CN94" i="3" s="1"/>
  <c r="M55" i="3"/>
  <c r="BL55" i="3"/>
  <c r="BJ55" i="3" s="1"/>
  <c r="BJ56" i="3"/>
  <c r="Q94" i="4"/>
  <c r="W21" i="5"/>
  <c r="AK18" i="6"/>
  <c r="AP19" i="6"/>
  <c r="BJ37" i="3"/>
  <c r="AS18" i="3"/>
  <c r="AS94" i="3" s="1"/>
  <c r="CF73" i="3"/>
  <c r="CE73" i="3" s="1"/>
  <c r="BG19" i="6"/>
  <c r="BG18" i="6" s="1"/>
  <c r="BG39" i="6" s="1"/>
  <c r="M37" i="3"/>
  <c r="BQ55" i="3"/>
  <c r="K20" i="5"/>
  <c r="BH27" i="6"/>
  <c r="BH28" i="6"/>
  <c r="S18" i="3"/>
  <c r="S94" i="3" s="1"/>
  <c r="CB18" i="3"/>
  <c r="CB94" i="3" s="1"/>
  <c r="CS37" i="3"/>
  <c r="G27" i="5"/>
  <c r="M20" i="3"/>
  <c r="AT18" i="3"/>
  <c r="AT94" i="3" s="1"/>
  <c r="BA18" i="3"/>
  <c r="BA94" i="3" s="1"/>
  <c r="AO38" i="3"/>
  <c r="R18" i="3"/>
  <c r="R94" i="3" s="1"/>
  <c r="AV56" i="3"/>
  <c r="L18" i="4"/>
  <c r="L94" i="4" s="1"/>
  <c r="P18" i="4"/>
  <c r="P94" i="4" s="1"/>
  <c r="H27" i="5"/>
  <c r="F39" i="7"/>
  <c r="F37" i="9"/>
  <c r="T19" i="5"/>
  <c r="T18" i="5" s="1"/>
  <c r="T61" i="5" s="1"/>
  <c r="Q20" i="5"/>
  <c r="J20" i="5"/>
  <c r="BB27" i="6"/>
  <c r="BB28" i="6"/>
  <c r="BN18" i="3"/>
  <c r="BN94" i="3" s="1"/>
  <c r="BC56" i="3"/>
  <c r="AO73" i="3"/>
  <c r="F37" i="3"/>
  <c r="P18" i="3"/>
  <c r="P94" i="3" s="1"/>
  <c r="AU18" i="3"/>
  <c r="AU94" i="3" s="1"/>
  <c r="BU18" i="3"/>
  <c r="BU94" i="3" s="1"/>
  <c r="CE56" i="3"/>
  <c r="G39" i="7"/>
  <c r="Y94" i="3"/>
  <c r="AV73" i="3"/>
  <c r="CU18" i="3"/>
  <c r="CU94" i="3" s="1"/>
  <c r="Z18" i="3"/>
  <c r="Z94" i="3" s="1"/>
  <c r="AK18" i="3"/>
  <c r="BB18" i="3"/>
  <c r="BB94" i="3" s="1"/>
  <c r="BO18" i="3"/>
  <c r="BX20" i="3"/>
  <c r="CK18" i="3"/>
  <c r="CK94" i="3" s="1"/>
  <c r="AL18" i="3"/>
  <c r="AL94" i="3" s="1"/>
  <c r="BZ18" i="3"/>
  <c r="BZ94" i="3" s="1"/>
  <c r="K18" i="3"/>
  <c r="K94" i="3" s="1"/>
  <c r="V18" i="3"/>
  <c r="V94" i="3" s="1"/>
  <c r="AQ18" i="3"/>
  <c r="AQ94" i="3" s="1"/>
  <c r="BP18" i="3"/>
  <c r="BP94" i="3" s="1"/>
  <c r="CL20" i="3"/>
  <c r="T38" i="3"/>
  <c r="H33" i="5"/>
  <c r="S20" i="5"/>
  <c r="Y20" i="5"/>
  <c r="Y18" i="5" s="1"/>
  <c r="Y61" i="5" s="1"/>
  <c r="X20" i="5"/>
  <c r="AV39" i="6"/>
  <c r="BB21" i="6"/>
  <c r="BB25" i="6"/>
  <c r="BB26" i="6"/>
  <c r="BB31" i="6"/>
  <c r="N18" i="3"/>
  <c r="BK18" i="3"/>
  <c r="BJ19" i="3"/>
  <c r="CS73" i="3"/>
  <c r="I18" i="3"/>
  <c r="I94" i="3" s="1"/>
  <c r="F19" i="3"/>
  <c r="CT18" i="3"/>
  <c r="CS19" i="3"/>
  <c r="AD18" i="3"/>
  <c r="AD94" i="3" s="1"/>
  <c r="W18" i="3"/>
  <c r="W94" i="3" s="1"/>
  <c r="T19" i="3"/>
  <c r="AH19" i="3"/>
  <c r="AI18" i="3"/>
  <c r="CM18" i="3"/>
  <c r="CE19" i="3"/>
  <c r="CS74" i="3"/>
  <c r="F20" i="3"/>
  <c r="L18" i="3"/>
  <c r="L94" i="3" s="1"/>
  <c r="BR19" i="3"/>
  <c r="BY19" i="3"/>
  <c r="AV38" i="3"/>
  <c r="BX37" i="3"/>
  <c r="AB55" i="3"/>
  <c r="AA55" i="3" s="1"/>
  <c r="AA56" i="3"/>
  <c r="F73" i="3"/>
  <c r="I37" i="9"/>
  <c r="H18" i="3"/>
  <c r="H94" i="3" s="1"/>
  <c r="BV18" i="3"/>
  <c r="BV94" i="3" s="1"/>
  <c r="CG18" i="3"/>
  <c r="CG94" i="3" s="1"/>
  <c r="R19" i="5"/>
  <c r="R18" i="5" s="1"/>
  <c r="R61" i="5" s="1"/>
  <c r="R21" i="5"/>
  <c r="F23" i="5"/>
  <c r="BH21" i="6"/>
  <c r="BH25" i="6"/>
  <c r="CF37" i="3"/>
  <c r="CE37" i="3" s="1"/>
  <c r="CE38" i="3"/>
  <c r="BC19" i="3"/>
  <c r="T20" i="3"/>
  <c r="AO19" i="3"/>
  <c r="BJ20" i="3"/>
  <c r="Q18" i="3"/>
  <c r="Q94" i="3" s="1"/>
  <c r="CI18" i="3"/>
  <c r="CI94" i="3" s="1"/>
  <c r="M74" i="3"/>
  <c r="BJ38" i="3"/>
  <c r="F38" i="3"/>
  <c r="N73" i="3"/>
  <c r="M73" i="3" s="1"/>
  <c r="BQ56" i="3"/>
  <c r="O19" i="3"/>
  <c r="O18" i="3" s="1"/>
  <c r="O94" i="3" s="1"/>
  <c r="AF18" i="3"/>
  <c r="AF94" i="3" s="1"/>
  <c r="BD18" i="3"/>
  <c r="BS18" i="3"/>
  <c r="BS94" i="3" s="1"/>
  <c r="CQ94" i="3"/>
  <c r="AK73" i="3"/>
  <c r="AH73" i="3" s="1"/>
  <c r="AH74" i="3"/>
  <c r="M18" i="4"/>
  <c r="M94" i="4" s="1"/>
  <c r="BF19" i="6"/>
  <c r="BB20" i="6"/>
  <c r="BE19" i="6"/>
  <c r="M38" i="3"/>
  <c r="G23" i="5"/>
  <c r="CL73" i="3"/>
  <c r="AH20" i="3"/>
  <c r="BO73" i="3"/>
  <c r="BJ73" i="3" s="1"/>
  <c r="AO56" i="3"/>
  <c r="BX56" i="3"/>
  <c r="AX19" i="3"/>
  <c r="AX18" i="3" s="1"/>
  <c r="BW18" i="3"/>
  <c r="BW94" i="3" s="1"/>
  <c r="H94" i="4"/>
  <c r="AV37" i="3"/>
  <c r="K18" i="4"/>
  <c r="K94" i="4" s="1"/>
  <c r="G6" i="10"/>
  <c r="G9" i="10"/>
  <c r="G10" i="10"/>
  <c r="AO20" i="3"/>
  <c r="CE20" i="3"/>
  <c r="CL56" i="3"/>
  <c r="BC74" i="3"/>
  <c r="CL74" i="3"/>
  <c r="AO74" i="3"/>
  <c r="CR18" i="3"/>
  <c r="CR94" i="3" s="1"/>
  <c r="U37" i="3"/>
  <c r="T37" i="3" s="1"/>
  <c r="BX55" i="3"/>
  <c r="J18" i="4"/>
  <c r="J94" i="4" s="1"/>
  <c r="G54" i="5"/>
  <c r="G5" i="10"/>
  <c r="AD39" i="6"/>
  <c r="AP18" i="6"/>
  <c r="BM18" i="6"/>
  <c r="BM39" i="6" s="1"/>
  <c r="CV18" i="3"/>
  <c r="CV94" i="3" s="1"/>
  <c r="CY18" i="3"/>
  <c r="CY94" i="3" s="1"/>
  <c r="BC37" i="3"/>
  <c r="T73" i="3"/>
  <c r="AV74" i="3"/>
  <c r="J18" i="9"/>
  <c r="J37" i="9" s="1"/>
  <c r="X19" i="5"/>
  <c r="W39" i="5"/>
  <c r="BC19" i="6"/>
  <c r="BH22" i="6"/>
  <c r="BI19" i="6"/>
  <c r="BH26" i="6"/>
  <c r="W20" i="5"/>
  <c r="X39" i="5"/>
  <c r="BD19" i="6"/>
  <c r="BD18" i="6" s="1"/>
  <c r="BD39" i="6" s="1"/>
  <c r="BB22" i="6"/>
  <c r="BB24" i="6"/>
  <c r="AV19" i="6"/>
  <c r="X21" i="5"/>
  <c r="AO94" i="3" l="1"/>
  <c r="AB18" i="3"/>
  <c r="AA73" i="3"/>
  <c r="BL18" i="3"/>
  <c r="BL94" i="3" s="1"/>
  <c r="BT18" i="3"/>
  <c r="BT94" i="3" s="1"/>
  <c r="AJ18" i="3"/>
  <c r="AJ94" i="3" s="1"/>
  <c r="X18" i="5"/>
  <c r="X61" i="5" s="1"/>
  <c r="AA37" i="3"/>
  <c r="S18" i="5"/>
  <c r="S61" i="5" s="1"/>
  <c r="F20" i="5"/>
  <c r="F55" i="3"/>
  <c r="G18" i="3"/>
  <c r="G94" i="3" s="1"/>
  <c r="AV19" i="3"/>
  <c r="CF18" i="3"/>
  <c r="AO18" i="3"/>
  <c r="AK39" i="6"/>
  <c r="AJ39" i="6" s="1"/>
  <c r="AJ18" i="6"/>
  <c r="F94" i="3"/>
  <c r="H20" i="5"/>
  <c r="AB94" i="3"/>
  <c r="AA94" i="3" s="1"/>
  <c r="AA18" i="3"/>
  <c r="AI94" i="3"/>
  <c r="BK94" i="3"/>
  <c r="BJ18" i="3"/>
  <c r="AK94" i="3"/>
  <c r="BB19" i="6"/>
  <c r="BC18" i="6"/>
  <c r="BC39" i="6" s="1"/>
  <c r="U18" i="3"/>
  <c r="G20" i="5"/>
  <c r="W18" i="5"/>
  <c r="W61" i="5" s="1"/>
  <c r="BY18" i="3"/>
  <c r="BX19" i="3"/>
  <c r="CT94" i="3"/>
  <c r="CS94" i="3" s="1"/>
  <c r="CS18" i="3"/>
  <c r="M19" i="3"/>
  <c r="CF94" i="3"/>
  <c r="CE94" i="3" s="1"/>
  <c r="CE18" i="3"/>
  <c r="BI18" i="6"/>
  <c r="BI39" i="6" s="1"/>
  <c r="BH19" i="6"/>
  <c r="AX94" i="3"/>
  <c r="AV94" i="3" s="1"/>
  <c r="AV18" i="3"/>
  <c r="BD94" i="3"/>
  <c r="BC94" i="3" s="1"/>
  <c r="BC18" i="3"/>
  <c r="BR18" i="3"/>
  <c r="BQ19" i="3"/>
  <c r="CM94" i="3"/>
  <c r="CL94" i="3" s="1"/>
  <c r="CL18" i="3"/>
  <c r="BO94" i="3"/>
  <c r="N94" i="3"/>
  <c r="M94" i="3" s="1"/>
  <c r="M18" i="3"/>
  <c r="AH18" i="3" l="1"/>
  <c r="F18" i="3"/>
  <c r="BJ94" i="3"/>
  <c r="BR94" i="3"/>
  <c r="BQ94" i="3" s="1"/>
  <c r="BQ18" i="3"/>
  <c r="AH94" i="3"/>
  <c r="U94" i="3"/>
  <c r="T94" i="3" s="1"/>
  <c r="T18" i="3"/>
  <c r="BY94" i="3"/>
  <c r="BX94" i="3" s="1"/>
  <c r="BX18" i="3"/>
  <c r="I36" i="5" l="1"/>
  <c r="M36" i="5" l="1"/>
  <c r="I30" i="5" l="1"/>
  <c r="L30" i="5"/>
  <c r="M30" i="5"/>
  <c r="L36" i="5" l="1"/>
  <c r="F37" i="5"/>
  <c r="F36" i="5" s="1"/>
  <c r="F31" i="5"/>
  <c r="F30" i="5" s="1"/>
  <c r="L24" i="5" l="1"/>
  <c r="L22" i="5"/>
  <c r="L57" i="5"/>
  <c r="L40" i="5"/>
  <c r="L39" i="5" s="1"/>
  <c r="M57" i="5"/>
  <c r="M40" i="5"/>
  <c r="M39" i="5" s="1"/>
  <c r="M24" i="5"/>
  <c r="M22" i="5"/>
  <c r="M19" i="5" l="1"/>
  <c r="M18" i="5" s="1"/>
  <c r="M61" i="5" s="1"/>
  <c r="M21" i="5"/>
  <c r="L21" i="5"/>
  <c r="L19" i="5"/>
  <c r="L18" i="5" s="1"/>
  <c r="L61" i="5" s="1"/>
  <c r="I57" i="5" l="1"/>
  <c r="F58" i="5"/>
  <c r="F57" i="5" s="1"/>
  <c r="I51" i="5" l="1"/>
  <c r="F52" i="5"/>
  <c r="F51" i="5" s="1"/>
  <c r="R34" i="6" l="1"/>
  <c r="R32" i="6" l="1"/>
  <c r="V18" i="6"/>
  <c r="I24" i="5" l="1"/>
  <c r="F25" i="5"/>
  <c r="F24" i="5" s="1"/>
  <c r="I22" i="5"/>
  <c r="R18" i="6"/>
  <c r="V39" i="6"/>
  <c r="R39" i="6" s="1"/>
  <c r="BF34" i="6"/>
  <c r="BB34" i="6" s="1"/>
  <c r="F34" i="6"/>
  <c r="I21" i="5" l="1"/>
  <c r="F22" i="5"/>
  <c r="F21" i="5" s="1"/>
  <c r="F43" i="5" l="1"/>
  <c r="F42" i="5" s="1"/>
  <c r="I40" i="5"/>
  <c r="I42" i="5"/>
  <c r="F40" i="5" l="1"/>
  <c r="F39" i="5" s="1"/>
  <c r="I39" i="5"/>
  <c r="I19" i="5"/>
  <c r="F19" i="5" l="1"/>
  <c r="F18" i="5" s="1"/>
  <c r="I18" i="5"/>
  <c r="I61" i="5" s="1"/>
  <c r="F61" i="5" s="1"/>
  <c r="K36" i="5" l="1"/>
  <c r="J37" i="5"/>
  <c r="J36" i="5" l="1"/>
  <c r="O37" i="5" l="1"/>
  <c r="O36" i="5" s="1"/>
  <c r="Q36" i="5"/>
  <c r="K30" i="5"/>
  <c r="J31" i="5"/>
  <c r="N37" i="5"/>
  <c r="Q30" i="5" l="1"/>
  <c r="O31" i="5"/>
  <c r="O30" i="5" s="1"/>
  <c r="P36" i="5"/>
  <c r="H37" i="5"/>
  <c r="H36" i="5" s="1"/>
  <c r="N31" i="5"/>
  <c r="N30" i="5" s="1"/>
  <c r="P30" i="5"/>
  <c r="J30" i="5"/>
  <c r="H31" i="5"/>
  <c r="H30" i="5" s="1"/>
  <c r="G31" i="5" l="1"/>
  <c r="G30" i="5" s="1"/>
  <c r="N36" i="5"/>
  <c r="G37" i="5"/>
  <c r="G36" i="5" s="1"/>
  <c r="O58" i="5" l="1"/>
  <c r="Q57" i="5"/>
  <c r="Q40" i="5"/>
  <c r="Q39" i="5" s="1"/>
  <c r="N25" i="5"/>
  <c r="N58" i="5" l="1"/>
  <c r="P57" i="5"/>
  <c r="P40" i="5"/>
  <c r="P39" i="5" s="1"/>
  <c r="P24" i="5"/>
  <c r="P22" i="5"/>
  <c r="O25" i="5"/>
  <c r="Q22" i="5"/>
  <c r="Q24" i="5"/>
  <c r="O40" i="5"/>
  <c r="O39" i="5" s="1"/>
  <c r="O57" i="5"/>
  <c r="O22" i="5" l="1"/>
  <c r="O24" i="5"/>
  <c r="Q19" i="5"/>
  <c r="Q18" i="5" s="1"/>
  <c r="Q61" i="5" s="1"/>
  <c r="Q21" i="5"/>
  <c r="N24" i="5"/>
  <c r="N22" i="5"/>
  <c r="P19" i="5"/>
  <c r="P18" i="5" s="1"/>
  <c r="P61" i="5" s="1"/>
  <c r="P21" i="5"/>
  <c r="N40" i="5"/>
  <c r="N39" i="5" s="1"/>
  <c r="N57" i="5"/>
  <c r="N21" i="5" l="1"/>
  <c r="N19" i="5"/>
  <c r="N18" i="5" s="1"/>
  <c r="N61" i="5" s="1"/>
  <c r="H58" i="5"/>
  <c r="H57" i="5" s="1"/>
  <c r="K57" i="5"/>
  <c r="J58" i="5"/>
  <c r="O21" i="5"/>
  <c r="O19" i="5"/>
  <c r="O18" i="5" s="1"/>
  <c r="O61" i="5" s="1"/>
  <c r="G58" i="5" l="1"/>
  <c r="G57" i="5" s="1"/>
  <c r="J57" i="5"/>
  <c r="J52" i="5" l="1"/>
  <c r="H52" i="5"/>
  <c r="H51" i="5" s="1"/>
  <c r="K51" i="5"/>
  <c r="J51" i="5" l="1"/>
  <c r="G52" i="5"/>
  <c r="G51" i="5" s="1"/>
  <c r="X34" i="6" l="1"/>
  <c r="X32" i="6" l="1"/>
  <c r="AB18" i="6"/>
  <c r="K24" i="5" l="1"/>
  <c r="K22" i="5"/>
  <c r="H25" i="5"/>
  <c r="H24" i="5" s="1"/>
  <c r="J25" i="5"/>
  <c r="X18" i="6"/>
  <c r="AB39" i="6"/>
  <c r="X39" i="6" s="1"/>
  <c r="K21" i="5" l="1"/>
  <c r="H22" i="5"/>
  <c r="H21" i="5" s="1"/>
  <c r="J24" i="5"/>
  <c r="G25" i="5"/>
  <c r="G24" i="5" s="1"/>
  <c r="J22" i="5"/>
  <c r="BL34" i="6"/>
  <c r="BH34" i="6" s="1"/>
  <c r="L34" i="6"/>
  <c r="J21" i="5" l="1"/>
  <c r="G22" i="5"/>
  <c r="G21" i="5" s="1"/>
  <c r="K42" i="5" l="1"/>
  <c r="J43" i="5"/>
  <c r="K40" i="5"/>
  <c r="H43" i="5"/>
  <c r="H42" i="5" s="1"/>
  <c r="K39" i="5" l="1"/>
  <c r="H40" i="5"/>
  <c r="H39" i="5" s="1"/>
  <c r="K19" i="5"/>
  <c r="J40" i="5"/>
  <c r="J42" i="5"/>
  <c r="G43" i="5"/>
  <c r="G42" i="5" s="1"/>
  <c r="J39" i="5" l="1"/>
  <c r="G40" i="5"/>
  <c r="G39" i="5" s="1"/>
  <c r="J19" i="5"/>
  <c r="H19" i="5"/>
  <c r="H18" i="5" s="1"/>
  <c r="K18" i="5"/>
  <c r="K61" i="5" s="1"/>
  <c r="H61" i="5" s="1"/>
  <c r="J18" i="5" l="1"/>
  <c r="J61" i="5" s="1"/>
  <c r="G61" i="5" s="1"/>
  <c r="G19" i="5"/>
  <c r="G18" i="5" s="1"/>
  <c r="BE33" i="6" l="1"/>
  <c r="BF33" i="6"/>
  <c r="BE32" i="6"/>
  <c r="BF32" i="6"/>
  <c r="F32" i="6" l="1"/>
  <c r="BB32" i="6"/>
  <c r="F33" i="6"/>
  <c r="BB33" i="6"/>
  <c r="BK33" i="6" l="1"/>
  <c r="BL33" i="6"/>
  <c r="BK32" i="6"/>
  <c r="BL32" i="6"/>
  <c r="BH32" i="6" l="1"/>
  <c r="L32" i="6"/>
  <c r="L33" i="6"/>
  <c r="BH33" i="6"/>
  <c r="BE29" i="6" l="1"/>
  <c r="I18" i="6"/>
  <c r="F29" i="6" l="1"/>
  <c r="BF29" i="6"/>
  <c r="BF18" i="6" s="1"/>
  <c r="BF39" i="6" s="1"/>
  <c r="J18" i="6"/>
  <c r="J39" i="6" s="1"/>
  <c r="I39" i="6"/>
  <c r="BK29" i="6"/>
  <c r="O18" i="6"/>
  <c r="BE18" i="6"/>
  <c r="F39" i="6" l="1"/>
  <c r="BB29" i="6"/>
  <c r="O39" i="6"/>
  <c r="BK18" i="6"/>
  <c r="L29" i="6"/>
  <c r="BL29" i="6"/>
  <c r="BL18" i="6" s="1"/>
  <c r="BL39" i="6" s="1"/>
  <c r="P18" i="6"/>
  <c r="P39" i="6" s="1"/>
  <c r="BB18" i="6"/>
  <c r="BE39" i="6"/>
  <c r="BB39" i="6" s="1"/>
  <c r="F18" i="6"/>
  <c r="L18" i="6" l="1"/>
  <c r="BH29" i="6"/>
  <c r="BK39" i="6"/>
  <c r="BH39" i="6" s="1"/>
  <c r="BH18" i="6"/>
  <c r="L39" i="6"/>
</calcChain>
</file>

<file path=xl/sharedStrings.xml><?xml version="1.0" encoding="utf-8"?>
<sst xmlns="http://schemas.openxmlformats.org/spreadsheetml/2006/main" count="2110" uniqueCount="807">
  <si>
    <t xml:space="preserve"> (требуется обновление)</t>
  </si>
  <si>
    <t>Код отчёта: 46EE.STX.EIAS</t>
  </si>
  <si>
    <t>Версия отчёта: 1.0.3</t>
  </si>
  <si>
    <t>Cведения о полезном отпуске (продаже) электрической энергии и мощности отдельным категориям потребителей_x000D_
Приказ Росстата: Об утверждении формы от 24.03.2022 № 141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</si>
  <si>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</si>
  <si>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</si>
  <si>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</si>
  <si>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</si>
  <si>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</si>
  <si>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</si>
  <si>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</si>
  <si>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</si>
  <si>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</si>
  <si>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</si>
  <si>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</si>
  <si>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Cведения о полезном отпуске (продаже) электрической энергии и мощности отдельным категориям потребителей</t>
  </si>
  <si>
    <t>Форма № 46-ЭЭ (полезный отпуск)</t>
  </si>
  <si>
    <t>Субъект РФ</t>
  </si>
  <si>
    <t>Ненецкий автономный округ</t>
  </si>
  <si>
    <t>MANDATORY</t>
  </si>
  <si>
    <t>Приказ Росстата:_x000D_
Об утверждении формы от 24.03.2022 № 141</t>
  </si>
  <si>
    <t>Отчётный период</t>
  </si>
  <si>
    <t>Месячная, годовая</t>
  </si>
  <si>
    <t>Сроки предоставления: _x000D_
25 числа после отчётного месяца,_x000D_
15 февраля - за отчётный год</t>
  </si>
  <si>
    <t>Год</t>
  </si>
  <si>
    <t>Месяц</t>
  </si>
  <si>
    <t>Июль</t>
  </si>
  <si>
    <t>Предоставляют: _x000D_
  - юридические лица, кроме субъектов малого предпринимательства - поставщики электрической энергии (мощности) оптового и розничного рынков электроэнергии (мощности);_x000D_
  - гарантирующие поставщики электрической энергии (мощности);_x000D_
  - покупатели - субъекты оптового рынка электроэнергии (мощности);_x000D_
  - энергосбытовые и энергоснабжающие организации;_x000D_
  - участники оптового рынка электроэнергии (мощности), в отношении которых не приняты балансовые решения_x000D_
Федеральной антимонопольной службе по установленному адресу</t>
  </si>
  <si>
    <t>RST_ORG_ID</t>
  </si>
  <si>
    <t>Наименование ЮЛ / ИП</t>
  </si>
  <si>
    <t>ГУП НАО "Нарьян-Марская электростанция"</t>
  </si>
  <si>
    <t>ИНН</t>
  </si>
  <si>
    <t>8300010188</t>
  </si>
  <si>
    <t>КПП</t>
  </si>
  <si>
    <t>298301001</t>
  </si>
  <si>
    <t>ОГРН</t>
  </si>
  <si>
    <t>1028301647241</t>
  </si>
  <si>
    <t>Организационно-правовая форма</t>
  </si>
  <si>
    <t>6 52 42 | Государственные унитарные предприятия субъектов Российской Федерации</t>
  </si>
  <si>
    <t>Вид(-ы) деятельности</t>
  </si>
  <si>
    <t>РСО :: ГП :: Некомбинированная выработка</t>
  </si>
  <si>
    <t>Тип отчёта</t>
  </si>
  <si>
    <t>В целом по организации</t>
  </si>
  <si>
    <t>Наименование обособленного подразделения</t>
  </si>
  <si>
    <t>Код по ОКПО</t>
  </si>
  <si>
    <t>41409296</t>
  </si>
  <si>
    <t>ОКПО - Общероссийский Классификатор Предприятий и Организаций</t>
  </si>
  <si>
    <t>ОКАТО</t>
  </si>
  <si>
    <t>11851000</t>
  </si>
  <si>
    <t>ОКАТО - Общероссийский Классификатор Административно-Территориальных Образований</t>
  </si>
  <si>
    <t>Генерирующая компания</t>
  </si>
  <si>
    <t>Да</t>
  </si>
  <si>
    <t>Гарантирующий поставщик</t>
  </si>
  <si>
    <t>Независимый сбыт</t>
  </si>
  <si>
    <t>Нет</t>
  </si>
  <si>
    <t>Способ приобретения электроэнергии</t>
  </si>
  <si>
    <t xml:space="preserve">от ГП первого уровня 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</si>
  <si>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</si>
  <si>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</si>
  <si>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ЕНВД - вмененная система налогообложения или единый налог на вмененный доход_x000D_
ЕСХН - единый сельскохозяйственный налог</t>
  </si>
  <si>
    <t>Контактные данные</t>
  </si>
  <si>
    <t>Адрес организации</t>
  </si>
  <si>
    <t>Юридический</t>
  </si>
  <si>
    <t>г.Нарьян-Мар, ул. 60 лет Октября д.37</t>
  </si>
  <si>
    <t>Почтовый</t>
  </si>
  <si>
    <t>Руководитель</t>
  </si>
  <si>
    <t>ФИО</t>
  </si>
  <si>
    <t>Контактный телефон</t>
  </si>
  <si>
    <t>Главный бухгалтер</t>
  </si>
  <si>
    <t>Должностное лицо, ответственное за составление формы</t>
  </si>
  <si>
    <t>Должность</t>
  </si>
  <si>
    <t>e-mail</t>
  </si>
  <si>
    <t>Дата последнего обновления реестра организаций: 24.08.2022, 14:50:01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</si>
  <si>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</si>
  <si>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</si>
  <si>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</si>
  <si>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</si>
  <si>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22.02.2022 15:54:24</t>
  </si>
  <si>
    <t>Принят</t>
  </si>
  <si>
    <t>Февраль</t>
  </si>
  <si>
    <t>24.03.2022 16:58:21</t>
  </si>
  <si>
    <t>Март</t>
  </si>
  <si>
    <t>22.04.2022 14:47:06</t>
  </si>
  <si>
    <t>Апрель</t>
  </si>
  <si>
    <t>24.05.2022 12:58:58</t>
  </si>
  <si>
    <t>Май</t>
  </si>
  <si>
    <t>24.06.2022 15:01:39</t>
  </si>
  <si>
    <t>Июнь</t>
  </si>
  <si>
    <t>23.08.2022 15:22:45</t>
  </si>
  <si>
    <t>Отклонён</t>
  </si>
  <si>
    <t>Август</t>
  </si>
  <si>
    <t>Сентябрь</t>
  </si>
  <si>
    <t>Октябрь</t>
  </si>
  <si>
    <t>Ноябрь</t>
  </si>
  <si>
    <t>Декабрь</t>
  </si>
  <si>
    <t>1PC</t>
  </si>
  <si>
    <t>2PC</t>
  </si>
  <si>
    <t>35PC</t>
  </si>
  <si>
    <t>46PC</t>
  </si>
  <si>
    <t>TTL</t>
  </si>
  <si>
    <t>HV</t>
  </si>
  <si>
    <t>AV1</t>
  </si>
  <si>
    <t>AV2</t>
  </si>
  <si>
    <t>LV</t>
  </si>
  <si>
    <t>FSK</t>
  </si>
  <si>
    <t>GV</t>
  </si>
  <si>
    <t>Раздел I. Полезный отпуск электроэнергии и мощности, реализуемой по нерегулируемым ценам в ценовых зонах оптового рынка и по регулируемым ценам (тарифа) в неценовых зонах ОРЭ</t>
  </si>
  <si>
    <t>А.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энергоснабжения</t>
  </si>
  <si>
    <t>Коды по ОКЕИ: 1000 киловатт-часов – 245, мегаватт – 215, тысяча рублей – 384</t>
  </si>
  <si>
    <r>
      <rPr>
        <b/>
        <sz val="8"/>
        <color indexed="62"/>
        <rFont val="Tahoma"/>
        <family val="2"/>
        <charset val="204"/>
      </rPr>
      <t>* Постановление</t>
    </r>
    <r>
      <rPr>
        <sz val="8"/>
        <rFont val="Tahoma"/>
        <family val="2"/>
        <charset val="204"/>
      </rPr>
      <t xml:space="preserve"> Правительства Российской Федерации от 26 ноября 2021 г. №2062</t>
    </r>
  </si>
  <si>
    <t>без НДС</t>
  </si>
  <si>
    <t>Потребители</t>
  </si>
  <si>
    <t>Код строки</t>
  </si>
  <si>
    <t>1 ценовая категория</t>
  </si>
  <si>
    <t>2 ценовая категория</t>
  </si>
  <si>
    <t>3 и 5 ценовые категории</t>
  </si>
  <si>
    <t>4 и 6 ценовые категории</t>
  </si>
  <si>
    <t>Объём электрической энергии (мощности) потребителей за отчётный месяц (год)</t>
  </si>
  <si>
    <t>Стоимость электрической энергии (мощности) потребителей за отчётный месяц (год)</t>
  </si>
  <si>
    <t>Объём электрической энергии потребителей за отчётный месяц (год)</t>
  </si>
  <si>
    <t>Стоимость электрической энергии потребителей за отчётный месяц (год)</t>
  </si>
  <si>
    <t>Объём электрической мощности за отчётный месяц (год)</t>
  </si>
  <si>
    <t>Стоимость электрической мощности за отчётный месяц (год)</t>
  </si>
  <si>
    <t>Объём мощности услуг по передаче электроэнергии потребителей за отчётный месяц (год)</t>
  </si>
  <si>
    <t>Стоимость мощности услуг по передаче электроэнергии потребителей за отчётный месяц (год)</t>
  </si>
  <si>
    <t>всего</t>
  </si>
  <si>
    <t>в том числе:</t>
  </si>
  <si>
    <t>ВН</t>
  </si>
  <si>
    <t>СН1</t>
  </si>
  <si>
    <t>СН2</t>
  </si>
  <si>
    <t>НН</t>
  </si>
  <si>
    <t>ФСК</t>
  </si>
  <si>
    <t>ГН</t>
  </si>
  <si>
    <t>тыс.кВтч</t>
  </si>
  <si>
    <t>тыс.руб.</t>
  </si>
  <si>
    <t>МВт</t>
  </si>
  <si>
    <t>Поставка электрической энергии гарантирующим поставщиком потребителям (покупателям), функционирующим в зоне деятельности данного ГП</t>
  </si>
  <si>
    <t>100</t>
  </si>
  <si>
    <t>Потребители с максимальной мощностью принадлежащих им энергопринимающих устройств не менее 10 МВт</t>
  </si>
  <si>
    <t>200</t>
  </si>
  <si>
    <t>Потребители электрической энергии (мощности) на территории Дальневосточного федерального округа, в отношении которых осуществляется доведение цен (тарифов) на электрическую энергию (мощность) до базовых уровней цен (тарифов) на электрическую энергию (мощность)</t>
  </si>
  <si>
    <t>210</t>
  </si>
  <si>
    <r>
      <t xml:space="preserve">Потребители, указанные в пункте 1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</si>
  <si>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211</t>
  </si>
  <si>
    <r>
      <t xml:space="preserve">Потребители, указанные в пункте 2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</si>
  <si>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212</t>
  </si>
  <si>
    <r>
      <t xml:space="preserve">Потребители, указанные в пункте 3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</si>
  <si>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213</t>
  </si>
  <si>
    <r>
      <t xml:space="preserve">Потребители, указанные в пункте 4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</si>
  <si>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214</t>
  </si>
  <si>
    <r>
      <t xml:space="preserve">Потребители, указанные в пункте 5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</si>
  <si>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215</t>
  </si>
  <si>
    <r>
      <t xml:space="preserve">Потребители, указанные в пункте 6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</si>
  <si>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216</t>
  </si>
  <si>
    <r>
      <t xml:space="preserve">Потребители, указанные в пункте 7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</si>
  <si>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217</t>
  </si>
  <si>
    <r>
      <t xml:space="preserve">Потребители, указанные в пункте 8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</si>
  <si>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218</t>
  </si>
  <si>
    <r>
      <t xml:space="preserve">Потребители, указанные в пункте 9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</si>
  <si>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219</t>
  </si>
  <si>
    <t>Промышленные и приравненные к ним потребители</t>
  </si>
  <si>
    <t>220</t>
  </si>
  <si>
    <t>Электрифицированный железнодорожный транспорт</t>
  </si>
  <si>
    <t>230</t>
  </si>
  <si>
    <t>Электрифицированный городской транспорт</t>
  </si>
  <si>
    <t>240</t>
  </si>
  <si>
    <t>Непромышленные потребители</t>
  </si>
  <si>
    <t>250</t>
  </si>
  <si>
    <t>Сельскохозяйственные товаропроизводители</t>
  </si>
  <si>
    <t>260</t>
  </si>
  <si>
    <t>Бюджетные потребители</t>
  </si>
  <si>
    <t>270</t>
  </si>
  <si>
    <t>Иные потребители (покупатели)</t>
  </si>
  <si>
    <t>280</t>
  </si>
  <si>
    <t>Потребители с максимальной мощностью принадлежащих им энергопринимающих устройств от 670 кВт до 10 МВт</t>
  </si>
  <si>
    <t>300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</si>
  <si>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</si>
  <si>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</si>
  <si>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</si>
  <si>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</si>
  <si>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</si>
  <si>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</si>
  <si>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</si>
  <si>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</si>
  <si>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</si>
  <si>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</si>
  <si>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</si>
  <si>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330</t>
  </si>
  <si>
    <t>340</t>
  </si>
  <si>
    <t>350</t>
  </si>
  <si>
    <t>360</t>
  </si>
  <si>
    <t>370</t>
  </si>
  <si>
    <t>380</t>
  </si>
  <si>
    <t>Потребители с максимальной мощностью принадлежащих им энергопринимающих устройств менее 670 кВт</t>
  </si>
  <si>
    <t>400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</si>
  <si>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</si>
  <si>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</si>
  <si>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</si>
  <si>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</si>
  <si>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</si>
  <si>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</si>
  <si>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</si>
  <si>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</si>
  <si>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</si>
  <si>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</si>
  <si>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</si>
  <si>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430</t>
  </si>
  <si>
    <t>440</t>
  </si>
  <si>
    <t>450</t>
  </si>
  <si>
    <t>460</t>
  </si>
  <si>
    <t>470</t>
  </si>
  <si>
    <t>480</t>
  </si>
  <si>
    <t>Поставка электрической энергии гарантирующим поставщиком потребителям (покупателям), функционирующим вне зоны деятельности данного ГП, а также поставка электрической энергии независимыми энергосбытовыми, энергоснабжающими организациями потребителям</t>
  </si>
  <si>
    <t>500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</si>
  <si>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</si>
  <si>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</si>
  <si>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</si>
  <si>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</si>
  <si>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</si>
  <si>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</si>
  <si>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</si>
  <si>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</si>
  <si>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</si>
  <si>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</si>
  <si>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</si>
  <si>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530</t>
  </si>
  <si>
    <t>540</t>
  </si>
  <si>
    <t>550</t>
  </si>
  <si>
    <t>560</t>
  </si>
  <si>
    <t>570</t>
  </si>
  <si>
    <t>580</t>
  </si>
  <si>
    <t>Полезный отпуск - всего</t>
  </si>
  <si>
    <t>700</t>
  </si>
  <si>
    <t>34PC</t>
  </si>
  <si>
    <t>56PC</t>
  </si>
  <si>
    <t>Раздел I. Полезный отпуск электроэнергии и мощности, реализуемой по нерегулируемым ценам</t>
  </si>
  <si>
    <t>Б.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купли-продажи</t>
  </si>
  <si>
    <t>3 и 4 ценовые категории</t>
  </si>
  <si>
    <t>5 и 6 ценовые категории</t>
  </si>
  <si>
    <t>Поставка электрической энергии сетевым организациям для целей компенсации потерь электрической энергии (мощности)</t>
  </si>
  <si>
    <t>Поставка электрической энергии сетевым организациям для целей компенсации потерь электрической энергии (мощности) в пределах балансовых показателей</t>
  </si>
  <si>
    <t>710</t>
  </si>
  <si>
    <t>Поставка электрической энергии сетевым организациям для целей компенсации потерь электрической энергии (мощности) сверх балансовых показателей</t>
  </si>
  <si>
    <t>720</t>
  </si>
  <si>
    <t>Раздел I. Полезный отпуск электроэнергии и мощности, реализуемой по регулируемым тарифам (ценам)</t>
  </si>
  <si>
    <t>В. Полезный отпуск электроэнергии, реализуемой населению и приравненным к нему категориям потребителей</t>
  </si>
  <si>
    <t>с НДС</t>
  </si>
  <si>
    <t>Объём электрической энергии за отчётный месяц (год)</t>
  </si>
  <si>
    <t>Стоимость электрической энергии за отчётный месяц (год)</t>
  </si>
  <si>
    <t>Объём электрической энергии потребителей, осуществляющих оплату по одноставочному тарифу за отчётный месяц (год)</t>
  </si>
  <si>
    <t>Стоимость электрической энергии потребителей, осуществляющих оплату по одноставочному тарифу за отчётный месяц (год)</t>
  </si>
  <si>
    <t>Объём электрической энергии потребителей, осуществляющих оплату по зонным тарифам по двум зонам суток за отчётный месяц (год)</t>
  </si>
  <si>
    <t>Стоимость электрической энергии потребителей, осуществляющих оплату по зонным тарифам по двум зонам суток за отчётный месяц (год)</t>
  </si>
  <si>
    <t>Объём электрической энергии потребителей, осуществляющих оплату по зонным тарифам по трём зонам суток за отчётный месяц (год)</t>
  </si>
  <si>
    <t>Стоимость электрической энергии потребителей, осуществляющих оплату по зонным тарифам по трём зонам суток за отчётный месяц (год)</t>
  </si>
  <si>
    <t>ночь</t>
  </si>
  <si>
    <t>день</t>
  </si>
  <si>
    <t>пик</t>
  </si>
  <si>
    <t>полупик</t>
  </si>
  <si>
    <t>Всего по населению и приравненным к нему категориям</t>
  </si>
  <si>
    <t>в пределах социальной нормы</t>
  </si>
  <si>
    <t>110</t>
  </si>
  <si>
    <t>сверх социальной нормы</t>
  </si>
  <si>
    <t>120</t>
  </si>
  <si>
    <t>Население, всего</t>
  </si>
  <si>
    <t>201</t>
  </si>
  <si>
    <t>202</t>
  </si>
  <si>
    <t>Население, не относящееся к категории населения, проживающего в городских населенных пунктах в домах, оборудованных стационарными электроплитами и (или) электроотопительными установками, и категории населения, проживающего в сельских населенных пунктах, а также приравненные к нему категории</t>
  </si>
  <si>
    <t>Население, проживающее в городских населенных пунктах в домах, оборудованных стационарными электроплитами и электроотопительными установками, а также приравненные к нему категории</t>
  </si>
  <si>
    <t>221</t>
  </si>
  <si>
    <t>222</t>
  </si>
  <si>
    <t>Население, проживающее в городских населенных пунктах в домах, оборудованных стационарными электроплитами и не оборудованных электроотопительными установками, а также приравненные к нему категории потребителей</t>
  </si>
  <si>
    <t>231</t>
  </si>
  <si>
    <t>232</t>
  </si>
  <si>
    <t>Население, проживающее в городских населенных пунктах в домах, оборудованных электроотопительными установками и не оборудованных стационарными электроплитами, а также приравненные к нему категории потребителей</t>
  </si>
  <si>
    <t>241</t>
  </si>
  <si>
    <t>242</t>
  </si>
  <si>
    <t>Население, проживающее в сельских населенных пунктах, а также приравненные к нему категории потребителей</t>
  </si>
  <si>
    <t>251</t>
  </si>
  <si>
    <t>252</t>
  </si>
  <si>
    <t>Приравненные к населению категории потребителей, всего</t>
  </si>
  <si>
    <t>301</t>
  </si>
  <si>
    <t>302</t>
  </si>
  <si>
    <t>Исполнители коммунальных услуг, наймодатели</t>
  </si>
  <si>
    <t>Садоводческие или огороднические некоммерческие товарищества</t>
  </si>
  <si>
    <t>321</t>
  </si>
  <si>
    <t>322</t>
  </si>
  <si>
    <t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учёта электрической энергии для указанных помещений</t>
  </si>
  <si>
    <t>331</t>
  </si>
  <si>
    <t>332</t>
  </si>
  <si>
    <t>Содержащиеся за счет прихожан религиозные организации</t>
  </si>
  <si>
    <t>341</t>
  </si>
  <si>
    <t>342</t>
  </si>
  <si>
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</t>
  </si>
  <si>
    <t>351</t>
  </si>
  <si>
    <t>352</t>
  </si>
  <si>
    <t>Некоммерческие объединения граждан (гаражно-строительные, гаражные кооперативы), объединения граждан, приобретающих электрическую энергию (мощность) для использования в принадлежащих им хозяйственных постройках</t>
  </si>
  <si>
    <t>361</t>
  </si>
  <si>
    <t>362</t>
  </si>
  <si>
    <t>Для сведения: общедомовые нужды (сверх норматива потребления)</t>
  </si>
  <si>
    <t>Раздел II. Полезный отпуск электроэнергии и мощности, реализуемой по регулируемым тарифам (ценам)</t>
  </si>
  <si>
    <t>А. Полезный отпуск электроэнергии и мощности, реализуемой по регулируемым тарифам (ценам), по договорам энергоснабжения</t>
  </si>
  <si>
    <t>Объём электрической энергии потребителей, осуществляющих оплату по одноставочным тарифам (ценам) за отчётный месяц (год)</t>
  </si>
  <si>
    <t>Стоимость электрической энергии потребителей, осуществляющих оплату по одноставочным тарифам (ценам) за отчётный месяц (год)</t>
  </si>
  <si>
    <t>Объём электрической энергии потребителей, осуществляющих оплату по зонным тарифам (ценам) за отчётный месяц (год)</t>
  </si>
  <si>
    <t>Стоимость электрической энергии потребителей, осуществляющих оплату по зонным тарифам (ценам) за отчётный месяц (год)</t>
  </si>
  <si>
    <t>Объём электрической энергии потребителей, осуществляющих оплату по трёхставочным тарифам (ценам) за отчётный месяц (год)</t>
  </si>
  <si>
    <t>Стоимость электрической энергии потребителей, осуществляющих оплату по трёхставочным тарифам (ценам) за отчётный месяц (год)</t>
  </si>
  <si>
    <t>Объём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</si>
  <si>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</si>
  <si>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энергии (мощности) за отчётный месяц (год)</t>
  </si>
  <si>
    <t>Прочие потребители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</si>
  <si>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</si>
  <si>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</si>
  <si>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</si>
  <si>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</si>
  <si>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</si>
  <si>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</si>
  <si>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</si>
  <si>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</si>
  <si>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</si>
  <si>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130</t>
  </si>
  <si>
    <t>140</t>
  </si>
  <si>
    <t>150</t>
  </si>
  <si>
    <t>160</t>
  </si>
  <si>
    <t>170</t>
  </si>
  <si>
    <t>180</t>
  </si>
  <si>
    <t xml:space="preserve">Полезный отпуск - всего </t>
  </si>
  <si>
    <t>Б. Полезный отпуск электроэнергии и мощности, реализуемой по регулируемым тарифам (ценам) по договорам купли-продажи</t>
  </si>
  <si>
    <t>600</t>
  </si>
  <si>
    <t>Раздел III. Продажа электрической энергии и мощности</t>
  </si>
  <si>
    <t xml:space="preserve">Наименование </t>
  </si>
  <si>
    <t>Величина электрической мощности за отчётный месяц (в среднем _x000D_
за год)</t>
  </si>
  <si>
    <t>Стоимость без дифференциации на энергию и мощность за отчётный месяц (год)</t>
  </si>
  <si>
    <t xml:space="preserve">Продажа </t>
  </si>
  <si>
    <t>В обеспечение СД</t>
  </si>
  <si>
    <t>101</t>
  </si>
  <si>
    <t>В обеспечение регулируемых договоров (РД)</t>
  </si>
  <si>
    <t>102</t>
  </si>
  <si>
    <t>В обеспечение биржевых СДМ</t>
  </si>
  <si>
    <t>103</t>
  </si>
  <si>
    <t>В обеспечение внебиржевых СДМ</t>
  </si>
  <si>
    <t>104</t>
  </si>
  <si>
    <t>По договорам предоставления мощности ДПМ</t>
  </si>
  <si>
    <t>105</t>
  </si>
  <si>
    <t>По договорам купли-продажи от новых АЭС/ГЭС</t>
  </si>
  <si>
    <t>106</t>
  </si>
  <si>
    <t>По ценам РСВ</t>
  </si>
  <si>
    <t>107</t>
  </si>
  <si>
    <t>БР</t>
  </si>
  <si>
    <t>108</t>
  </si>
  <si>
    <t>По ценам ВР</t>
  </si>
  <si>
    <t>109</t>
  </si>
  <si>
    <t>Экспортно-импортная и приграничная торговля</t>
  </si>
  <si>
    <t>По результатам КОМ</t>
  </si>
  <si>
    <t>КОМ МОД</t>
  </si>
  <si>
    <t>По ДПМ ВИЭ</t>
  </si>
  <si>
    <t>На розничном рынке по нерегулируемым ценам</t>
  </si>
  <si>
    <t>В неценовых зонах оптового рынка за исключением двусторонних договоров</t>
  </si>
  <si>
    <t>121</t>
  </si>
  <si>
    <t>В неценовых зонах оптового рынка по двусторонним договорам</t>
  </si>
  <si>
    <t>122</t>
  </si>
  <si>
    <t>По регулируемым тарифам (ценам) на розничном рынке за исключением двусторонних договоров купли-продажи электрической энергии (мощности), заключаемых в ТИТЭС</t>
  </si>
  <si>
    <t>131</t>
  </si>
  <si>
    <t>По двусторонним договорам купли-продажи электрической энергии (мощности), заключаемым в ТИТЭС</t>
  </si>
  <si>
    <t>132</t>
  </si>
  <si>
    <t>Собственное производство</t>
  </si>
  <si>
    <t>Штрафные санкции ЦФР</t>
  </si>
  <si>
    <t>Мощность, заявленная на КОМ</t>
  </si>
  <si>
    <t>Аттестованная мощность</t>
  </si>
  <si>
    <t>Надбавка на безопасность АЭС</t>
  </si>
  <si>
    <t>Надбавка к цене на мощность, поставляемую в ценовых зонах оптового рынка субъектами оптового рынка - производителями электрической энергии (мощности), установленная и применяемая в порядке, установленном Правительством Российской Федерации, в целях достижения в субъектах Российской Федерации, входящих в состав Дальневосточного федерального округа, планируемых на следующий период регулирования базовых уровней цен (тарифов) на электрическую энергию (мощность)</t>
  </si>
  <si>
    <t>Надбавка, прибавляемая к равновесной цене оптового рынка для определения цены электрической энергии, произведенной на функционирующих на основе использования возобновляемых источников энергии квалифицированных генерирующих объектах (в случаях и в порядке, которые предусмотрены Правительством Российской Федерации)</t>
  </si>
  <si>
    <t>800</t>
  </si>
  <si>
    <t>Надбавка к цене на мощность в целях частичной компенсации субъектам оптового рынка - производителям электрической энергии (мощности) капитальных и эксплуатационных затрат для генерирующих объектов тепловых электростанций, построенных и введенных в эксплуатацию на территориях Республики Крым и (или) г. Севастополя</t>
  </si>
  <si>
    <t>900</t>
  </si>
  <si>
    <t>Надбавка к цене на мощность, установленная и применяемая в порядке, установленном Правительством Российской Федерации, в целях частичной компенсации стоимости мощности и (или) электрической энергии субъектов оптового рынка - производителей электрической энергии (мощности), генерирующее оборудование которых расположено на территории субъекта Российской Федерации, не имеющего административных границ с другими субъектами Российской Федерации и не относящегося к территориям островов, - Калининградской области</t>
  </si>
  <si>
    <t>1000</t>
  </si>
  <si>
    <t>Раздел IV. Покупка электрической энергии и мощности</t>
  </si>
  <si>
    <t xml:space="preserve"> Коды по ОКЕИ: 1000 киловатт-часов – 245, мегаватт – 215, тысяча рублей – 384</t>
  </si>
  <si>
    <t>Покупка</t>
  </si>
  <si>
    <t>Итого покупка с учётом продажи</t>
  </si>
  <si>
    <t>Собственное потребление</t>
  </si>
  <si>
    <t>Услуги по передаче электрической энергии</t>
  </si>
  <si>
    <t>оказанные организацией по управлению единой национальной (общероссийской) электрической сетью</t>
  </si>
  <si>
    <t>оказанные территориальными сетевыми организациями</t>
  </si>
  <si>
    <t>Алтайский край</t>
  </si>
  <si>
    <t>RU22</t>
  </si>
  <si>
    <t>YES_NO</t>
  </si>
  <si>
    <t>PERIOD</t>
  </si>
  <si>
    <t>mosinin_nycx</t>
  </si>
  <si>
    <t>LOGIN</t>
  </si>
  <si>
    <t>MONTH_LIST</t>
  </si>
  <si>
    <t>YEAR_LIST</t>
  </si>
  <si>
    <t>Амурская область</t>
  </si>
  <si>
    <t>RU28</t>
  </si>
  <si>
    <t>25D55AD283AA400AF464C76D713C07AD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</si>
  <si>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</si>
  <si>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</si>
  <si>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</si>
  <si>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</si>
  <si>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</si>
  <si>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</si>
  <si>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</si>
  <si>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</si>
  <si>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</si>
  <si>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</si>
  <si>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</si>
  <si>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</si>
  <si>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lshNmahFhsVpgZnhfNYOUEspPjMcFHRHchevIYfSWfpkAfOGSVQltEnAcuqrhzMK91i122i210i27, 194i226i26i863F748BFC2C9592C1D27EEADD4D9EE2B24dAUGd2202t50t00t324796000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</si>
  <si>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</si>
  <si>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</si>
  <si>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</si>
  <si>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</si>
  <si>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</si>
  <si>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</si>
  <si>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</si>
  <si>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</si>
  <si>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</si>
  <si>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</si>
  <si>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</si>
  <si>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</si>
  <si>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</si>
  <si>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</si>
  <si>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</si>
  <si>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</si>
  <si>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</si>
  <si>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</si>
  <si>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EE_PURCHASE_METHOD_LIST</t>
  </si>
  <si>
    <t>г. Байконур</t>
  </si>
  <si>
    <t>RU00</t>
  </si>
  <si>
    <t>с ОРЭМ</t>
  </si>
  <si>
    <t>Территории</t>
  </si>
  <si>
    <t>г. Санкт-Петербург</t>
  </si>
  <si>
    <t>RU78</t>
  </si>
  <si>
    <t>Cанкт-Петербург</t>
  </si>
  <si>
    <t>г. Севастополь</t>
  </si>
  <si>
    <t>RU92</t>
  </si>
  <si>
    <t>Севастополь</t>
  </si>
  <si>
    <t>с ОРЭМ и от ГП первого уровня</t>
  </si>
  <si>
    <t>Еврейская автономная область</t>
  </si>
  <si>
    <t>RU79</t>
  </si>
  <si>
    <t>Забайкальский край</t>
  </si>
  <si>
    <t>RU75</t>
  </si>
  <si>
    <t>JUSTIFICATION_SAMPLE_URL</t>
  </si>
  <si>
    <t>Ивановская область</t>
  </si>
  <si>
    <t>RU37</t>
  </si>
  <si>
    <t>TAX_SYSTEM_LIST</t>
  </si>
  <si>
    <t>http://eias.fas.gov.ru/files/46ee.stx.eias.justification.rtf</t>
  </si>
  <si>
    <t>Иркутская область</t>
  </si>
  <si>
    <t>RU38</t>
  </si>
  <si>
    <t>Кабардино-Балкарская республика</t>
  </si>
  <si>
    <t>RU07</t>
  </si>
  <si>
    <t>Республика Кабардино-Балкария</t>
  </si>
  <si>
    <t>УСН</t>
  </si>
  <si>
    <t>Калининградская область</t>
  </si>
  <si>
    <t>RU39</t>
  </si>
  <si>
    <t>ПСН</t>
  </si>
  <si>
    <t>Калужская область</t>
  </si>
  <si>
    <t>RU40</t>
  </si>
  <si>
    <t>ЕНВД</t>
  </si>
  <si>
    <t>Камчатский край</t>
  </si>
  <si>
    <t>RU41</t>
  </si>
  <si>
    <t>ЕСХН</t>
  </si>
  <si>
    <t>Карачаево-Черкесская республика</t>
  </si>
  <si>
    <t>RU09</t>
  </si>
  <si>
    <t>Республика Карачаево-Черкессия</t>
  </si>
  <si>
    <t>налогообложение казённых учреждений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</si>
  <si>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</si>
  <si>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</si>
  <si>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</si>
  <si>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</si>
  <si>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</si>
  <si>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</si>
  <si>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</si>
  <si>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</si>
  <si>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</si>
  <si>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</si>
  <si>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</si>
  <si>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</si>
  <si>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</si>
  <si>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</si>
  <si>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</si>
  <si>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</si>
  <si>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</si>
  <si>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</si>
  <si>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</si>
  <si>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</si>
  <si>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</si>
  <si>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</si>
  <si>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</si>
  <si>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</si>
  <si>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</si>
  <si>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</si>
  <si>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</si>
  <si>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</si>
  <si>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</si>
  <si>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</si>
  <si>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</si>
  <si>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</si>
  <si>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</si>
  <si>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</si>
  <si>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</si>
  <si>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</si>
  <si>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</si>
  <si>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</si>
  <si>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</si>
  <si>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</si>
  <si>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</si>
  <si>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</si>
  <si>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</si>
  <si>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</si>
  <si>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</si>
  <si>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</si>
  <si>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</si>
  <si>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</si>
  <si>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</si>
  <si>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</si>
  <si>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</si>
  <si>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</si>
  <si>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</si>
  <si>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</si>
  <si>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</si>
  <si>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</si>
  <si>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</si>
  <si>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</si>
  <si>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</si>
  <si>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</si>
  <si>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</si>
  <si>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</si>
  <si>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</si>
  <si>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</si>
  <si>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</si>
  <si>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</si>
  <si>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</si>
  <si>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</si>
  <si>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</si>
  <si>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</si>
  <si>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</si>
  <si>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</si>
  <si>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</si>
  <si>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</si>
  <si>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</si>
  <si>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</si>
  <si>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</si>
  <si>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</si>
  <si>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</si>
  <si>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</si>
  <si>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</si>
  <si>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</si>
  <si>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</si>
  <si>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</si>
  <si>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</si>
  <si>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</si>
  <si>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</si>
  <si>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</si>
  <si>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</si>
  <si>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</si>
  <si>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</si>
  <si>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</si>
  <si>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</si>
  <si>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</si>
  <si>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</si>
  <si>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</si>
  <si>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</si>
  <si>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</si>
  <si>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</si>
  <si>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</si>
  <si>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</si>
  <si>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</si>
  <si>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</si>
  <si>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</si>
  <si>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</si>
  <si>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</si>
  <si>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</si>
  <si>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</si>
  <si>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</si>
  <si>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</si>
  <si>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</si>
  <si>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</si>
  <si>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</si>
  <si>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</si>
  <si>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</si>
  <si>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</si>
  <si>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</si>
  <si>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</si>
  <si>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</si>
  <si>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</si>
  <si>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</si>
  <si>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</si>
  <si>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</si>
  <si>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</si>
  <si>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</si>
  <si>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</si>
  <si>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</si>
  <si>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</si>
  <si>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</si>
  <si>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</si>
  <si>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</si>
  <si>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</si>
  <si>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</si>
  <si>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</si>
  <si>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</si>
  <si>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</si>
  <si>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</si>
  <si>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</si>
  <si>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2022-05-25 23:59:59</t>
  </si>
  <si>
    <t>ALL</t>
  </si>
  <si>
    <t>NO_JUSTIFICATION_REPORT_TILL_DATE_AUG</t>
  </si>
  <si>
    <t>2022-11-25 23:59:59</t>
  </si>
  <si>
    <t>NO_JUSTIFICATION_REPORT_TILL_DATE_DEC</t>
  </si>
  <si>
    <t>2023-01-25 23:59:59</t>
  </si>
  <si>
    <t>NO_JUSTIFICATION_REPORT_TILL_DATE_FEB</t>
  </si>
  <si>
    <t>2022-03-25 23:59:59</t>
  </si>
  <si>
    <t>NO_JUSTIFICATION_REPORT_TILL_DATE_JAN</t>
  </si>
  <si>
    <t>2022-02-25 23:59:59</t>
  </si>
  <si>
    <t>NO_JUSTIFICATION_REPORT_TILL_DATE_JUL</t>
  </si>
  <si>
    <t>NO_JUSTIFICATION_REPORT_TILL_DATE_JUN</t>
  </si>
  <si>
    <t>2022-07-25 23:59:59</t>
  </si>
  <si>
    <t>NO_JUSTIFICATION_REPORT_TILL_DATE_MAR</t>
  </si>
  <si>
    <t>2022-04-25 23:59:59</t>
  </si>
  <si>
    <t>NO_JUSTIFICATION_REPORT_TILL_DATE_MAY</t>
  </si>
  <si>
    <t>2022-06-27 23:59:59</t>
  </si>
  <si>
    <t>NO_JUSTIFICATION_REPORT_TILL_DATE_NOV</t>
  </si>
  <si>
    <t>2022-12-26 23:59:59</t>
  </si>
  <si>
    <t>NO_JUSTIFICATION_REPORT_TILL_DATE_OCT</t>
  </si>
  <si>
    <t>NO_JUSTIFICATION_REPORT_TILL_DATE_SEP</t>
  </si>
  <si>
    <t>NO_JUSTIFICATION_REPORT_TILL_DATE_TTL</t>
  </si>
  <si>
    <t>2023-02-15 23:59:59</t>
  </si>
  <si>
    <t>REPORT_EXISTENCE_STATUS</t>
  </si>
  <si>
    <t>ERROR</t>
  </si>
  <si>
    <t>REPORT_MONTH_ABSENCE</t>
  </si>
  <si>
    <t>(M01)Y(M02)Y(M03)Y(M04)Y(M05)Y(M06)Y(M07)Y(M08)Y(M09)Y(M10)Y(M11)Y(M12)Y</t>
  </si>
  <si>
    <t>L1</t>
  </si>
  <si>
    <t>L2</t>
  </si>
  <si>
    <t>ACCESS GRANTED</t>
  </si>
  <si>
    <t>№</t>
  </si>
  <si>
    <t>НСРФ</t>
  </si>
  <si>
    <t>Муниципальный район</t>
  </si>
  <si>
    <t>ОКТМР</t>
  </si>
  <si>
    <t>Муниципальное образование</t>
  </si>
  <si>
    <t>ОКТМО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</si>
  <si>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</si>
  <si>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</si>
  <si>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</si>
  <si>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</si>
  <si>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</si>
  <si>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</si>
  <si>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</si>
  <si>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</si>
  <si>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</si>
  <si>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</si>
  <si>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</si>
  <si>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</si>
  <si>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</si>
  <si>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</si>
  <si>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</si>
  <si>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</si>
  <si>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</si>
  <si>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</si>
  <si>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</si>
  <si>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</si>
  <si>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</si>
  <si>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</si>
  <si>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VDET_LIST</t>
  </si>
  <si>
    <t>VDET_FULL_LIST</t>
  </si>
  <si>
    <t>VDET</t>
  </si>
  <si>
    <t>HAS_TARIFF</t>
  </si>
  <si>
    <t>/Электроэнергетика/Передача ЭЭ/РСО :: /Электроэнергетика/Сбыт ЭЭ/ГП :: /Электроэнергетика/Производство ЭЭ/Некомбинированная выработка</t>
  </si>
  <si>
    <t>Y</t>
  </si>
  <si>
    <t>ГП</t>
  </si>
  <si>
    <t>/Электроэнергетика/Сбыт ЭЭ/ГП</t>
  </si>
  <si>
    <t>МП ЗР "Севержилкомсервис"</t>
  </si>
  <si>
    <t>8300010685</t>
  </si>
  <si>
    <t>1038302271040</t>
  </si>
  <si>
    <t>ГП :: Некомбинированная выработка</t>
  </si>
  <si>
    <t>/Электроэнергетика/Сбыт ЭЭ/ГП :: /Электроэнергетика/Производство ЭЭ/Некомбинированная выработка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</si>
  <si>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</si>
  <si>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</si>
  <si>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ООО "ЛУКОЙЛ-Коми"</t>
  </si>
  <si>
    <t>1106014140</t>
  </si>
  <si>
    <t>997150001</t>
  </si>
  <si>
    <t>1021100895760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</si>
  <si>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</si>
  <si>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</si>
  <si>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ООО "ННК-Северная нефть"</t>
  </si>
  <si>
    <t>1106019518</t>
  </si>
  <si>
    <t>997250001</t>
  </si>
  <si>
    <t>1051100788045</t>
  </si>
  <si>
    <t>Комбинированная выработка</t>
  </si>
  <si>
    <t>/Электроэнергетика/Производство ЭЭ/Комбинированная выработка</t>
  </si>
  <si>
    <t>Филиал "Северный" АО "Оборонэнерго"</t>
  </si>
  <si>
    <t>7704726225</t>
  </si>
  <si>
    <t>290243001</t>
  </si>
  <si>
    <t>1097746264230</t>
  </si>
  <si>
    <t>РСО</t>
  </si>
  <si>
    <t>/Электроэнергетика/Передача ЭЭ/РСО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</si>
  <si>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</si>
  <si>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</si>
  <si>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</si>
  <si>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</si>
  <si>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</si>
  <si>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</si>
  <si>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</si>
  <si>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</si>
  <si>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</si>
  <si>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</si>
  <si>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23 00 | Общества с ограниченной ответственностью</t>
  </si>
  <si>
    <t>1 30 00 | Хозяйственные партнерства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</si>
  <si>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</si>
  <si>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</si>
  <si>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</si>
  <si>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</si>
  <si>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</si>
  <si>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</si>
  <si>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</si>
  <si>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</si>
  <si>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</si>
  <si>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</si>
  <si>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</si>
  <si>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</si>
  <si>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</si>
  <si>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</si>
  <si>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</si>
  <si>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</si>
  <si>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</si>
  <si>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</si>
  <si>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</si>
  <si>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</si>
  <si>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</si>
  <si>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</si>
  <si>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</si>
  <si>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</si>
  <si>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</si>
  <si>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</si>
  <si>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</si>
  <si>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</si>
  <si>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</si>
  <si>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</si>
  <si>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</si>
  <si>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</si>
  <si>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</si>
  <si>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</si>
  <si>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</si>
  <si>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</si>
  <si>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</si>
  <si>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</si>
  <si>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</si>
  <si>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</si>
  <si>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</si>
  <si>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</si>
  <si>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</si>
  <si>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</si>
  <si>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</si>
  <si>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</si>
  <si>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</si>
  <si>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</si>
  <si>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</si>
  <si>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</si>
  <si>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</si>
  <si>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</si>
  <si>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</si>
  <si>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</si>
  <si>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</si>
  <si>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</si>
  <si>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</si>
  <si>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</si>
  <si>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</si>
  <si>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</si>
  <si>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</si>
  <si>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</si>
  <si>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</si>
  <si>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</si>
  <si>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</si>
  <si>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</si>
  <si>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</si>
  <si>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</si>
  <si>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</si>
  <si>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</si>
  <si>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</si>
  <si>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</si>
  <si>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</si>
  <si>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</si>
  <si>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</si>
  <si>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</si>
  <si>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</si>
  <si>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</si>
  <si>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</si>
  <si>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</si>
  <si>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</si>
  <si>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</si>
  <si>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</si>
  <si>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</si>
  <si>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</si>
  <si>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</si>
  <si>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</si>
  <si>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</si>
  <si>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</si>
  <si>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</si>
  <si>
    <t>(81853) 4-97-50</t>
  </si>
  <si>
    <t>(81853) 4-97-92</t>
  </si>
  <si>
    <t>(81853) 2-30-70</t>
  </si>
  <si>
    <t>Сенокосов Евгений Юрьевич</t>
  </si>
  <si>
    <t>Чендемерова Алена Ивановна</t>
  </si>
  <si>
    <t xml:space="preserve">Заместитель директора по экономике </t>
  </si>
  <si>
    <t>a.chendemerova@nm-energy.ru</t>
  </si>
  <si>
    <t>Матюшова Наталья Ильинична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</si>
</sst>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0000"/>
    <numFmt numFmtId="166" formatCode="#,##0.0000"/>
  </numFmts>
  <fonts count="35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  <font>
      <b/>
      <sz val="8"/>
      <color indexed="62"/>
      <name val="Tahoma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sz val="20"/>
      <color rgb="FF003366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000080"/>
      <name val="Tahoma"/>
      <family val="2"/>
      <charset val="204"/>
    </font>
    <font>
      <sz val="8"/>
      <color theme="0" tint="-0.249977111117893"/>
      <name val="Tahoma"/>
      <family val="2"/>
      <charset val="204"/>
    </font>
    <font>
      <sz val="8"/>
      <color rgb="FFCC0000"/>
      <name val="Tahoma"/>
      <family val="2"/>
      <charset val="204"/>
    </font>
    <font>
      <sz val="9"/>
      <color theme="1"/>
      <name val="Tahoma"/>
      <family val="2"/>
      <charset val="204"/>
    </font>
    <font>
      <u/>
      <sz val="8"/>
      <color rgb="FF000080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color rgb="FFFFFF00"/>
      <name val="Tahoma"/>
      <family val="2"/>
      <charset val="204"/>
    </font>
    <font>
      <sz val="8"/>
      <color rgb="FFFF6600"/>
      <name val="Tahoma"/>
      <family val="2"/>
      <charset val="204"/>
    </font>
    <font>
      <sz val="8"/>
      <color theme="1"/>
      <name val="Tahoma"/>
      <family val="2"/>
      <charset val="204"/>
    </font>
    <font>
      <sz val="8"/>
      <color theme="0"/>
      <name val="Tahoma"/>
      <family val="2"/>
      <charset val="204"/>
    </font>
    <font>
      <u/>
      <sz val="8"/>
      <color rgb="FF0000FF"/>
      <name val="Tahoma"/>
      <family val="2"/>
      <charset val="204"/>
    </font>
    <font>
      <sz val="9"/>
      <color rgb="FF999999"/>
      <name val="Tahoma"/>
      <family val="2"/>
      <charset val="204"/>
    </font>
    <font>
      <sz val="9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CCFF99"/>
      </patternFill>
    </fill>
    <fill>
      <patternFill patternType="solid">
        <fgColor rgb="FFBCBCBC"/>
      </patternFill>
    </fill>
    <fill>
      <patternFill patternType="solid">
        <fgColor theme="0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CC0000"/>
      </patternFill>
    </fill>
    <fill>
      <patternFill patternType="solid">
        <fgColor rgb="FFFF8080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</borders>
  <cellStyleXfs count="5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  <xf numFmtId="0" fontId="9" fillId="0" borderId="0" applyFill="0" applyBorder="0"/>
    <xf numFmtId="0" fontId="34" fillId="0" borderId="0" applyNumberFormat="0" applyFill="0" applyBorder="0" applyAlignment="0" applyProtection="0"/>
  </cellStyleXfs>
  <cellXfs count="185">
    <xf numFmtId="0" fontId="0" fillId="0" borderId="0" xfId="0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wrapText="1"/>
    </xf>
    <xf numFmtId="0" fontId="3" fillId="0" borderId="0" xfId="0" applyFont="1"/>
    <xf numFmtId="0" fontId="13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1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/>
    <xf numFmtId="0" fontId="14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wrapText="1"/>
    </xf>
    <xf numFmtId="0" fontId="14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6" fillId="0" borderId="0" xfId="0" applyFont="1"/>
    <xf numFmtId="0" fontId="16" fillId="0" borderId="2" xfId="0" applyFont="1" applyBorder="1" applyAlignment="1">
      <alignment wrapText="1"/>
    </xf>
    <xf numFmtId="0" fontId="16" fillId="0" borderId="0" xfId="0" applyFont="1" applyAlignment="1">
      <alignment wrapText="1"/>
    </xf>
    <xf numFmtId="0" fontId="17" fillId="3" borderId="3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1" fillId="0" borderId="5" xfId="0" applyFont="1" applyBorder="1" applyAlignment="1">
      <alignment vertical="center" wrapText="1"/>
    </xf>
    <xf numFmtId="0" fontId="18" fillId="0" borderId="0" xfId="0" applyFont="1"/>
    <xf numFmtId="0" fontId="19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5" fillId="0" borderId="0" xfId="0" applyFont="1"/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0" fillId="0" borderId="0" xfId="0" applyFont="1"/>
    <xf numFmtId="0" fontId="20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21" fillId="0" borderId="0" xfId="0" applyFont="1" applyAlignment="1">
      <alignment vertical="center" wrapText="1"/>
    </xf>
    <xf numFmtId="0" fontId="1" fillId="5" borderId="7" xfId="0" applyFont="1" applyFill="1" applyBorder="1" applyAlignment="1">
      <alignment horizontal="left" vertical="center" wrapText="1" indent="1"/>
    </xf>
    <xf numFmtId="164" fontId="6" fillId="5" borderId="7" xfId="0" applyNumberFormat="1" applyFont="1" applyFill="1" applyBorder="1" applyAlignment="1">
      <alignment horizontal="right" vertical="center"/>
    </xf>
    <xf numFmtId="0" fontId="6" fillId="8" borderId="7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left" vertical="center" wrapText="1" indent="1"/>
    </xf>
    <xf numFmtId="0" fontId="7" fillId="0" borderId="0" xfId="0" applyFont="1"/>
    <xf numFmtId="0" fontId="6" fillId="9" borderId="7" xfId="0" applyFont="1" applyFill="1" applyBorder="1"/>
    <xf numFmtId="164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4" fontId="6" fillId="5" borderId="7" xfId="0" applyNumberFormat="1" applyFont="1" applyFill="1" applyBorder="1" applyAlignment="1">
      <alignment horizontal="right" vertical="center" wrapText="1"/>
    </xf>
    <xf numFmtId="49" fontId="6" fillId="0" borderId="7" xfId="1" applyFont="1" applyBorder="1" applyAlignment="1">
      <alignment horizontal="center" vertical="center" wrapText="1"/>
    </xf>
    <xf numFmtId="0" fontId="6" fillId="10" borderId="7" xfId="1" applyNumberFormat="1" applyFont="1" applyFill="1" applyBorder="1" applyAlignment="1">
      <alignment horizontal="left" vertical="center" wrapText="1" indent="2"/>
    </xf>
    <xf numFmtId="0" fontId="6" fillId="0" borderId="0" xfId="0" applyFont="1"/>
    <xf numFmtId="0" fontId="6" fillId="10" borderId="7" xfId="1" applyNumberFormat="1" applyFont="1" applyFill="1" applyBorder="1" applyAlignment="1">
      <alignment horizontal="left" vertical="center" wrapText="1" indent="3"/>
    </xf>
    <xf numFmtId="0" fontId="6" fillId="10" borderId="7" xfId="1" applyNumberFormat="1" applyFont="1" applyFill="1" applyBorder="1" applyAlignment="1">
      <alignment horizontal="left" vertical="center" wrapText="1" indent="4"/>
    </xf>
    <xf numFmtId="0" fontId="6" fillId="11" borderId="7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left" vertical="center" wrapText="1" indent="2"/>
    </xf>
    <xf numFmtId="0" fontId="22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horizontal="left" vertical="center"/>
    </xf>
    <xf numFmtId="49" fontId="6" fillId="0" borderId="0" xfId="1" applyFont="1" applyAlignment="1">
      <alignment horizontal="right" vertical="center" indent="1"/>
    </xf>
    <xf numFmtId="0" fontId="6" fillId="0" borderId="0" xfId="1" applyNumberFormat="1" applyFont="1" applyAlignment="1">
      <alignment vertical="center"/>
    </xf>
    <xf numFmtId="49" fontId="6" fillId="10" borderId="0" xfId="1" applyFont="1" applyFill="1" applyAlignment="1">
      <alignment vertical="center"/>
    </xf>
    <xf numFmtId="0" fontId="7" fillId="10" borderId="9" xfId="3" applyFont="1" applyFill="1" applyBorder="1" applyAlignment="1">
      <alignment vertical="center"/>
    </xf>
    <xf numFmtId="49" fontId="6" fillId="0" borderId="0" xfId="0" applyNumberFormat="1" applyFont="1"/>
    <xf numFmtId="0" fontId="6" fillId="10" borderId="0" xfId="0" applyFont="1" applyFill="1"/>
    <xf numFmtId="0" fontId="6" fillId="0" borderId="0" xfId="2" applyFont="1"/>
    <xf numFmtId="49" fontId="6" fillId="9" borderId="7" xfId="1" applyFont="1" applyFill="1" applyBorder="1" applyAlignment="1">
      <alignment vertical="center" wrapText="1"/>
    </xf>
    <xf numFmtId="0" fontId="6" fillId="0" borderId="9" xfId="0" applyFont="1" applyBorder="1" applyAlignment="1">
      <alignment horizontal="left" vertical="center"/>
    </xf>
    <xf numFmtId="49" fontId="6" fillId="0" borderId="0" xfId="1" applyFont="1" applyAlignment="1">
      <alignment vertical="center"/>
    </xf>
    <xf numFmtId="0" fontId="7" fillId="0" borderId="9" xfId="3" applyFont="1" applyBorder="1" applyAlignment="1">
      <alignment vertical="center"/>
    </xf>
    <xf numFmtId="164" fontId="6" fillId="3" borderId="7" xfId="0" applyNumberFormat="1" applyFont="1" applyFill="1" applyBorder="1" applyAlignment="1" applyProtection="1">
      <alignment horizontal="right" vertical="center"/>
      <protection locked="0"/>
    </xf>
    <xf numFmtId="0" fontId="23" fillId="0" borderId="7" xfId="1" applyNumberFormat="1" applyFont="1" applyBorder="1" applyAlignment="1">
      <alignment horizontal="left" vertical="center" wrapText="1" indent="3"/>
    </xf>
    <xf numFmtId="0" fontId="19" fillId="0" borderId="7" xfId="1" applyNumberFormat="1" applyFont="1" applyBorder="1" applyAlignment="1">
      <alignment horizontal="left" vertical="center" wrapText="1" indent="3"/>
    </xf>
    <xf numFmtId="0" fontId="6" fillId="0" borderId="7" xfId="1" applyNumberFormat="1" applyFont="1" applyBorder="1" applyAlignment="1">
      <alignment horizontal="left" vertical="center" wrapText="1" indent="2"/>
    </xf>
    <xf numFmtId="0" fontId="23" fillId="0" borderId="7" xfId="1" applyNumberFormat="1" applyFont="1" applyBorder="1" applyAlignment="1">
      <alignment horizontal="left" vertical="center" wrapText="1" indent="2"/>
    </xf>
    <xf numFmtId="0" fontId="19" fillId="0" borderId="7" xfId="1" applyNumberFormat="1" applyFont="1" applyBorder="1" applyAlignment="1">
      <alignment horizontal="left" vertical="center" wrapText="1" indent="2"/>
    </xf>
    <xf numFmtId="0" fontId="6" fillId="11" borderId="7" xfId="0" applyFont="1" applyFill="1" applyBorder="1" applyAlignment="1">
      <alignment horizontal="left" vertical="center" wrapText="1" indent="1"/>
    </xf>
    <xf numFmtId="49" fontId="6" fillId="9" borderId="7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49" fontId="6" fillId="0" borderId="6" xfId="1" applyFont="1" applyBorder="1" applyAlignment="1">
      <alignment horizontal="center" vertical="center" wrapText="1"/>
    </xf>
    <xf numFmtId="49" fontId="6" fillId="0" borderId="0" xfId="1" applyFont="1">
      <alignment vertical="top"/>
    </xf>
    <xf numFmtId="49" fontId="6" fillId="0" borderId="0" xfId="1" applyFont="1" applyAlignment="1">
      <alignment horizontal="right" vertical="center" indent="2"/>
    </xf>
    <xf numFmtId="164" fontId="6" fillId="5" borderId="7" xfId="1" applyNumberFormat="1" applyFont="1" applyFill="1" applyBorder="1" applyAlignment="1">
      <alignment horizontal="right" vertical="center" wrapText="1"/>
    </xf>
    <xf numFmtId="164" fontId="6" fillId="3" borderId="7" xfId="1" applyNumberFormat="1" applyFont="1" applyFill="1" applyBorder="1" applyAlignment="1" applyProtection="1">
      <alignment horizontal="right" vertical="center" wrapText="1"/>
      <protection locked="0"/>
    </xf>
    <xf numFmtId="164" fontId="6" fillId="9" borderId="7" xfId="1" applyNumberFormat="1" applyFont="1" applyFill="1" applyBorder="1" applyAlignment="1">
      <alignment horizontal="right" vertical="center" wrapText="1"/>
    </xf>
    <xf numFmtId="0" fontId="22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0" fontId="7" fillId="0" borderId="0" xfId="0" applyFont="1" applyAlignment="1">
      <alignment horizontal="center" vertical="center"/>
    </xf>
    <xf numFmtId="164" fontId="19" fillId="5" borderId="7" xfId="1" applyNumberFormat="1" applyFont="1" applyFill="1" applyBorder="1" applyAlignment="1">
      <alignment horizontal="right" vertical="center" wrapText="1"/>
    </xf>
    <xf numFmtId="0" fontId="22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4" fillId="0" borderId="0" xfId="0" applyFont="1"/>
    <xf numFmtId="0" fontId="25" fillId="11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6" fillId="0" borderId="0" xfId="0" applyFont="1" applyAlignment="1">
      <alignment vertical="center" wrapText="1"/>
    </xf>
    <xf numFmtId="0" fontId="26" fillId="12" borderId="0" xfId="0" applyFont="1" applyFill="1" applyAlignment="1">
      <alignment horizontal="center" vertical="center"/>
    </xf>
    <xf numFmtId="0" fontId="6" fillId="13" borderId="0" xfId="0" applyFont="1" applyFill="1" applyAlignment="1">
      <alignment vertical="center"/>
    </xf>
    <xf numFmtId="0" fontId="6" fillId="13" borderId="0" xfId="0" applyFont="1" applyFill="1" applyAlignment="1">
      <alignment horizontal="right" vertical="center"/>
    </xf>
    <xf numFmtId="0" fontId="6" fillId="13" borderId="0" xfId="0" applyFont="1" applyFill="1" applyAlignment="1">
      <alignment horizontal="center" vertical="center"/>
    </xf>
    <xf numFmtId="0" fontId="27" fillId="13" borderId="0" xfId="0" applyFont="1" applyFill="1" applyAlignment="1">
      <alignment vertical="center"/>
    </xf>
    <xf numFmtId="0" fontId="6" fillId="13" borderId="0" xfId="0" applyFont="1" applyFill="1" applyAlignment="1">
      <alignment horizontal="left" vertical="center"/>
    </xf>
    <xf numFmtId="0" fontId="6" fillId="14" borderId="0" xfId="0" applyFont="1" applyFill="1" applyAlignment="1">
      <alignment vertical="center" wrapText="1"/>
    </xf>
    <xf numFmtId="0" fontId="6" fillId="13" borderId="0" xfId="0" applyFont="1" applyFill="1" applyAlignment="1">
      <alignment vertical="center" wrapText="1"/>
    </xf>
    <xf numFmtId="0" fontId="28" fillId="0" borderId="0" xfId="0" applyFont="1" applyAlignment="1">
      <alignment vertical="center"/>
    </xf>
    <xf numFmtId="0" fontId="28" fillId="13" borderId="0" xfId="0" applyFont="1" applyFill="1" applyAlignment="1">
      <alignment vertical="center" wrapText="1"/>
    </xf>
    <xf numFmtId="0" fontId="28" fillId="0" borderId="0" xfId="0" applyFont="1" applyAlignment="1">
      <alignment vertical="center" wrapText="1"/>
    </xf>
    <xf numFmtId="0" fontId="6" fillId="4" borderId="0" xfId="0" applyFont="1" applyFill="1" applyAlignment="1">
      <alignment vertical="center"/>
    </xf>
    <xf numFmtId="0" fontId="29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6" fillId="15" borderId="0" xfId="0" applyFont="1" applyFill="1" applyAlignment="1">
      <alignment horizontal="right" vertical="center"/>
    </xf>
    <xf numFmtId="0" fontId="18" fillId="0" borderId="11" xfId="0" applyFont="1" applyBorder="1"/>
    <xf numFmtId="0" fontId="30" fillId="1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29" fillId="0" borderId="0" xfId="0" applyFont="1"/>
    <xf numFmtId="0" fontId="31" fillId="0" borderId="7" xfId="0" applyFont="1" applyBorder="1" applyAlignment="1">
      <alignment horizontal="left" vertical="center" wrapText="1" indent="1"/>
    </xf>
    <xf numFmtId="0" fontId="0" fillId="9" borderId="0" xfId="0" applyFill="1"/>
    <xf numFmtId="164" fontId="29" fillId="3" borderId="7" xfId="0" applyNumberFormat="1" applyFont="1" applyFill="1" applyBorder="1" applyAlignment="1" applyProtection="1">
      <alignment horizontal="right" vertical="center"/>
      <protection locked="0"/>
    </xf>
    <xf numFmtId="164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7" xfId="0" applyNumberFormat="1" applyFont="1" applyFill="1" applyBorder="1" applyAlignment="1" applyProtection="1">
      <alignment horizontal="right" vertical="center"/>
      <protection locked="0"/>
    </xf>
    <xf numFmtId="165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0" fontId="33" fillId="6" borderId="7" xfId="0" applyFont="1" applyFill="1" applyBorder="1" applyAlignment="1" applyProtection="1">
      <alignment horizontal="left" vertical="center" wrapText="1" indent="1"/>
      <protection locked="0"/>
    </xf>
    <xf numFmtId="0" fontId="34" fillId="6" borderId="7" xfId="4" applyNumberFormat="1" applyFill="1" applyBorder="1" applyAlignment="1" applyProtection="1">
      <alignment horizontal="left" vertical="center" wrapText="1" indent="1"/>
      <protection locked="0"/>
    </xf>
    <xf numFmtId="164" fontId="6" fillId="0" borderId="0" xfId="0" applyNumberFormat="1" applyFont="1"/>
    <xf numFmtId="166" fontId="29" fillId="3" borderId="7" xfId="0" applyNumberFormat="1" applyFont="1" applyFill="1" applyBorder="1" applyAlignment="1" applyProtection="1">
      <alignment horizontal="right" vertical="center"/>
      <protection locked="0"/>
    </xf>
    <xf numFmtId="0" fontId="4" fillId="11" borderId="3" xfId="0" applyFont="1" applyFill="1" applyBorder="1" applyAlignment="1">
      <alignment horizontal="right" vertical="center" wrapText="1" indent="1"/>
    </xf>
    <xf numFmtId="0" fontId="4" fillId="11" borderId="12" xfId="0" applyFont="1" applyFill="1" applyBorder="1" applyAlignment="1">
      <alignment horizontal="right" vertical="center" wrapText="1" indent="1"/>
    </xf>
    <xf numFmtId="0" fontId="4" fillId="11" borderId="2" xfId="0" applyFont="1" applyFill="1" applyBorder="1" applyAlignment="1">
      <alignment horizontal="right" vertical="center" wrapText="1" indent="1"/>
    </xf>
    <xf numFmtId="0" fontId="4" fillId="11" borderId="0" xfId="0" applyFont="1" applyFill="1" applyAlignment="1">
      <alignment horizontal="right" vertical="center" wrapText="1" indent="1"/>
    </xf>
    <xf numFmtId="0" fontId="16" fillId="0" borderId="0" xfId="0" applyFont="1" applyAlignment="1">
      <alignment vertical="center" wrapText="1"/>
    </xf>
    <xf numFmtId="0" fontId="4" fillId="11" borderId="13" xfId="0" applyFont="1" applyFill="1" applyBorder="1" applyAlignment="1">
      <alignment horizontal="right" vertical="center" wrapText="1" indent="1"/>
    </xf>
    <xf numFmtId="0" fontId="4" fillId="11" borderId="4" xfId="0" applyFont="1" applyFill="1" applyBorder="1" applyAlignment="1">
      <alignment horizontal="right" vertical="center" wrapText="1" indent="1"/>
    </xf>
    <xf numFmtId="0" fontId="4" fillId="11" borderId="5" xfId="0" applyFont="1" applyFill="1" applyBorder="1" applyAlignment="1">
      <alignment horizontal="right" vertical="center" wrapText="1" indent="1"/>
    </xf>
    <xf numFmtId="0" fontId="16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9" borderId="7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top" wrapText="1" indent="1"/>
    </xf>
    <xf numFmtId="0" fontId="1" fillId="0" borderId="14" xfId="0" applyFont="1" applyBorder="1" applyAlignment="1">
      <alignment horizontal="left" vertical="top" wrapText="1" indent="1"/>
    </xf>
    <xf numFmtId="0" fontId="1" fillId="0" borderId="1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14" xfId="0" applyFont="1" applyBorder="1" applyAlignment="1">
      <alignment horizontal="left" vertical="center" wrapText="1" indent="1"/>
    </xf>
    <xf numFmtId="0" fontId="1" fillId="0" borderId="15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horizontal="right" vertical="center" wrapText="1" indent="1"/>
    </xf>
    <xf numFmtId="0" fontId="4" fillId="7" borderId="10" xfId="0" applyFont="1" applyFill="1" applyBorder="1" applyAlignment="1">
      <alignment horizontal="left" vertical="center" indent="5"/>
    </xf>
    <xf numFmtId="0" fontId="20" fillId="7" borderId="0" xfId="0" applyFont="1" applyFill="1" applyAlignment="1">
      <alignment horizontal="right" vertical="center" wrapText="1" indent="1"/>
    </xf>
    <xf numFmtId="0" fontId="32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6" fillId="0" borderId="7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49" fontId="6" fillId="0" borderId="7" xfId="1" applyFont="1" applyBorder="1" applyAlignment="1">
      <alignment horizontal="center" vertical="center"/>
    </xf>
    <xf numFmtId="49" fontId="6" fillId="10" borderId="7" xfId="1" applyFont="1" applyFill="1" applyBorder="1" applyAlignment="1">
      <alignment horizontal="center" vertical="center" wrapText="1"/>
    </xf>
    <xf numFmtId="49" fontId="6" fillId="0" borderId="16" xfId="1" applyFont="1" applyBorder="1" applyAlignment="1">
      <alignment horizontal="center" vertical="center" wrapText="1"/>
    </xf>
    <xf numFmtId="49" fontId="6" fillId="0" borderId="6" xfId="1" applyFont="1" applyBorder="1" applyAlignment="1">
      <alignment horizontal="center" vertical="center" wrapText="1"/>
    </xf>
    <xf numFmtId="49" fontId="6" fillId="0" borderId="15" xfId="1" applyFont="1" applyBorder="1" applyAlignment="1">
      <alignment horizontal="center" vertical="center" wrapText="1"/>
    </xf>
    <xf numFmtId="49" fontId="6" fillId="0" borderId="10" xfId="1" applyFont="1" applyBorder="1" applyAlignment="1">
      <alignment horizontal="center" vertical="center" wrapText="1"/>
    </xf>
    <xf numFmtId="49" fontId="6" fillId="0" borderId="17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7">
    <cellStyle name="Гиперссылка" xfId="4" builtinId="8"/>
    <cellStyle name="Обычный" xfId="0" builtinId="0"/>
    <cellStyle name="Обычный 10" xfId="1"/>
    <cellStyle name="Обычный_Полезный отпуск электроэнергии и мощности, реализуемой по нерегулируемым ценам" xfId="2"/>
    <cellStyle name="Обычный_Полезный отпуск электроэнергии и мощности, реализуемой по регулируемым ценам" xfId="2"/>
    <cellStyle name="Обычный_Продажа" xfId="2"/>
    <cellStyle name="Обычный_Шаблон по источникам для Модуля Реестр (2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image" Target="../media/image16.png"/><Relationship Id="rId18" Type="http://schemas.openxmlformats.org/officeDocument/2006/relationships/image" Target="../media/image21.png"/><Relationship Id="rId3" Type="http://schemas.openxmlformats.org/officeDocument/2006/relationships/image" Target="../media/image6.png"/><Relationship Id="rId21" Type="http://schemas.openxmlformats.org/officeDocument/2006/relationships/image" Target="../media/image24.png"/><Relationship Id="rId7" Type="http://schemas.openxmlformats.org/officeDocument/2006/relationships/image" Target="../media/image10.png"/><Relationship Id="rId12" Type="http://schemas.openxmlformats.org/officeDocument/2006/relationships/image" Target="../media/image15.png"/><Relationship Id="rId17" Type="http://schemas.openxmlformats.org/officeDocument/2006/relationships/image" Target="../media/image20.png"/><Relationship Id="rId2" Type="http://schemas.openxmlformats.org/officeDocument/2006/relationships/image" Target="../media/image5.png"/><Relationship Id="rId16" Type="http://schemas.openxmlformats.org/officeDocument/2006/relationships/image" Target="../media/image19.png"/><Relationship Id="rId20" Type="http://schemas.openxmlformats.org/officeDocument/2006/relationships/image" Target="../media/image23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11" Type="http://schemas.openxmlformats.org/officeDocument/2006/relationships/image" Target="../media/image14.png"/><Relationship Id="rId5" Type="http://schemas.openxmlformats.org/officeDocument/2006/relationships/image" Target="../media/image8.png"/><Relationship Id="rId15" Type="http://schemas.openxmlformats.org/officeDocument/2006/relationships/image" Target="../media/image18.png"/><Relationship Id="rId10" Type="http://schemas.openxmlformats.org/officeDocument/2006/relationships/image" Target="../media/image13.png"/><Relationship Id="rId19" Type="http://schemas.openxmlformats.org/officeDocument/2006/relationships/image" Target="../media/image22.png"/><Relationship Id="rId4" Type="http://schemas.openxmlformats.org/officeDocument/2006/relationships/image" Target="../media/image7.png"/><Relationship Id="rId9" Type="http://schemas.openxmlformats.org/officeDocument/2006/relationships/image" Target="../media/image12.png"/><Relationship Id="rId14" Type="http://schemas.openxmlformats.org/officeDocument/2006/relationships/image" Target="../media/image17.png"/><Relationship Id="rId22" Type="http://schemas.openxmlformats.org/officeDocument/2006/relationships/image" Target="../media/image2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png"/><Relationship Id="rId3" Type="http://schemas.openxmlformats.org/officeDocument/2006/relationships/image" Target="../media/image28.png"/><Relationship Id="rId7" Type="http://schemas.openxmlformats.org/officeDocument/2006/relationships/image" Target="../media/image32.png"/><Relationship Id="rId2" Type="http://schemas.openxmlformats.org/officeDocument/2006/relationships/image" Target="../media/image27.png"/><Relationship Id="rId1" Type="http://schemas.openxmlformats.org/officeDocument/2006/relationships/image" Target="../media/image26.png"/><Relationship Id="rId6" Type="http://schemas.openxmlformats.org/officeDocument/2006/relationships/image" Target="../media/image31.png"/><Relationship Id="rId5" Type="http://schemas.openxmlformats.org/officeDocument/2006/relationships/image" Target="../media/image30.png"/><Relationship Id="rId4" Type="http://schemas.openxmlformats.org/officeDocument/2006/relationships/image" Target="../media/image29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3" Type="http://schemas.openxmlformats.org/officeDocument/2006/relationships/image" Target="../media/image11.png"/><Relationship Id="rId7" Type="http://schemas.openxmlformats.org/officeDocument/2006/relationships/image" Target="../media/image19.png"/><Relationship Id="rId12" Type="http://schemas.openxmlformats.org/officeDocument/2006/relationships/image" Target="../media/image25.png"/><Relationship Id="rId2" Type="http://schemas.openxmlformats.org/officeDocument/2006/relationships/image" Target="../media/image10.png"/><Relationship Id="rId1" Type="http://schemas.openxmlformats.org/officeDocument/2006/relationships/image" Target="../media/image8.png"/><Relationship Id="rId6" Type="http://schemas.openxmlformats.org/officeDocument/2006/relationships/image" Target="../media/image14.png"/><Relationship Id="rId11" Type="http://schemas.openxmlformats.org/officeDocument/2006/relationships/image" Target="../media/image24.png"/><Relationship Id="rId5" Type="http://schemas.openxmlformats.org/officeDocument/2006/relationships/image" Target="../media/image13.png"/><Relationship Id="rId10" Type="http://schemas.openxmlformats.org/officeDocument/2006/relationships/image" Target="../media/image23.png"/><Relationship Id="rId4" Type="http://schemas.openxmlformats.org/officeDocument/2006/relationships/image" Target="../media/image12.png"/><Relationship Id="rId9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161925</xdr:rowOff>
    </xdr:to>
    <xdr:pic>
      <xdr:nvPicPr>
        <xdr:cNvPr id="1049" name="REGION_SELECTOR" descr="preload.png" hidden="1">
          <a:extLst>
            <a:ext uri="{FF2B5EF4-FFF2-40B4-BE49-F238E27FC236}">
              <a16:creationId xmlns:a16="http://schemas.microsoft.com/office/drawing/2014/main" xmlns="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180975"/>
          <a:ext cx="21907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361950</xdr:colOff>
      <xdr:row>3</xdr:row>
      <xdr:rowOff>171450</xdr:rowOff>
    </xdr:to>
    <xdr:pic>
      <xdr:nvPicPr>
        <xdr:cNvPr id="2148" name="UPDATE_VLD_DIC_DATA" descr="preload.png">
          <a:extLst>
            <a:ext uri="{FF2B5EF4-FFF2-40B4-BE49-F238E27FC236}">
              <a16:creationId xmlns:a16="http://schemas.microsoft.com/office/drawing/2014/main" xmlns="" id="{00000000-0008-0000-01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810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17</xdr:row>
      <xdr:rowOff>19050</xdr:rowOff>
    </xdr:from>
    <xdr:to>
      <xdr:col>4</xdr:col>
      <xdr:colOff>381000</xdr:colOff>
      <xdr:row>17</xdr:row>
      <xdr:rowOff>381000</xdr:rowOff>
    </xdr:to>
    <xdr:pic>
      <xdr:nvPicPr>
        <xdr:cNvPr id="2149" name="UPDATE_RST_ORG" descr="update_org.png">
          <a:extLst>
            <a:ext uri="{FF2B5EF4-FFF2-40B4-BE49-F238E27FC236}">
              <a16:creationId xmlns:a16="http://schemas.microsoft.com/office/drawing/2014/main" xmlns="" id="{00000000-0008-0000-01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82</xdr:row>
      <xdr:rowOff>0</xdr:rowOff>
    </xdr:from>
    <xdr:to>
      <xdr:col>4</xdr:col>
      <xdr:colOff>371475</xdr:colOff>
      <xdr:row>84</xdr:row>
      <xdr:rowOff>95250</xdr:rowOff>
    </xdr:to>
    <xdr:pic>
      <xdr:nvPicPr>
        <xdr:cNvPr id="2150" name="UPDATE_STATISTICS_DATA" descr="preload.png">
          <a:extLst>
            <a:ext uri="{FF2B5EF4-FFF2-40B4-BE49-F238E27FC236}">
              <a16:creationId xmlns:a16="http://schemas.microsoft.com/office/drawing/2014/main" xmlns="" id="{00000000-0008-0000-01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9918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361950</xdr:colOff>
      <xdr:row>30</xdr:row>
      <xdr:rowOff>28575</xdr:rowOff>
    </xdr:to>
    <xdr:pic>
      <xdr:nvPicPr>
        <xdr:cNvPr id="2151" name="UPDATE_SUBSIDIARY_DATA" descr="preload.png">
          <a:extLst>
            <a:ext uri="{FF2B5EF4-FFF2-40B4-BE49-F238E27FC236}">
              <a16:creationId xmlns:a16="http://schemas.microsoft.com/office/drawing/2014/main" xmlns="" id="{00000000-0008-0000-01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63855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01" name="SECTION_I_A_46PC_HIDDEN" hidden="1">
          <a:extLst>
            <a:ext uri="{FF2B5EF4-FFF2-40B4-BE49-F238E27FC236}">
              <a16:creationId xmlns:a16="http://schemas.microsoft.com/office/drawing/2014/main" xmlns="" id="{00000000-0008-0000-0200-00001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02" name="SECTION_I_A_35PC_HIDDEN" hidden="1">
          <a:extLst>
            <a:ext uri="{FF2B5EF4-FFF2-40B4-BE49-F238E27FC236}">
              <a16:creationId xmlns:a16="http://schemas.microsoft.com/office/drawing/2014/main" xmlns="" id="{00000000-0008-0000-0200-00001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03" name="SECTION_I_A_2PC_HIDDEN" hidden="1">
          <a:extLst>
            <a:ext uri="{FF2B5EF4-FFF2-40B4-BE49-F238E27FC236}">
              <a16:creationId xmlns:a16="http://schemas.microsoft.com/office/drawing/2014/main" xmlns="" id="{00000000-0008-0000-0200-00001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666750</xdr:colOff>
      <xdr:row>12</xdr:row>
      <xdr:rowOff>47625</xdr:rowOff>
    </xdr:to>
    <xdr:pic>
      <xdr:nvPicPr>
        <xdr:cNvPr id="3604" name="SECTION_I_A_1PC_HIDDEN" hidden="1">
          <a:extLst>
            <a:ext uri="{FF2B5EF4-FFF2-40B4-BE49-F238E27FC236}">
              <a16:creationId xmlns:a16="http://schemas.microsoft.com/office/drawing/2014/main" xmlns="" id="{00000000-0008-0000-0200-00001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4057650</xdr:colOff>
      <xdr:row>12</xdr:row>
      <xdr:rowOff>76200</xdr:rowOff>
    </xdr:from>
    <xdr:to>
      <xdr:col>3</xdr:col>
      <xdr:colOff>4686300</xdr:colOff>
      <xdr:row>12</xdr:row>
      <xdr:rowOff>247650</xdr:rowOff>
    </xdr:to>
    <xdr:pic>
      <xdr:nvPicPr>
        <xdr:cNvPr id="3605" name="SECTION_I_A_GV_HIDDEN" hidden="1">
          <a:extLst>
            <a:ext uri="{FF2B5EF4-FFF2-40B4-BE49-F238E27FC236}">
              <a16:creationId xmlns:a16="http://schemas.microsoft.com/office/drawing/2014/main" xmlns="" id="{00000000-0008-0000-0200-00001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06" name="SECTION_I_A_FSK_HIDDEN" hidden="1">
          <a:extLst>
            <a:ext uri="{FF2B5EF4-FFF2-40B4-BE49-F238E27FC236}">
              <a16:creationId xmlns:a16="http://schemas.microsoft.com/office/drawing/2014/main" xmlns="" id="{00000000-0008-0000-0200-00001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07" name="SECTION_I_A_LV_HIDDEN" hidden="1">
          <a:extLst>
            <a:ext uri="{FF2B5EF4-FFF2-40B4-BE49-F238E27FC236}">
              <a16:creationId xmlns:a16="http://schemas.microsoft.com/office/drawing/2014/main" xmlns="" id="{00000000-0008-0000-0200-00001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12</xdr:row>
      <xdr:rowOff>76200</xdr:rowOff>
    </xdr:from>
    <xdr:to>
      <xdr:col>3</xdr:col>
      <xdr:colOff>2676525</xdr:colOff>
      <xdr:row>12</xdr:row>
      <xdr:rowOff>247650</xdr:rowOff>
    </xdr:to>
    <xdr:pic>
      <xdr:nvPicPr>
        <xdr:cNvPr id="3608" name="SECTION_I_A_AV2_HIDDEN" hidden="1">
          <a:extLst>
            <a:ext uri="{FF2B5EF4-FFF2-40B4-BE49-F238E27FC236}">
              <a16:creationId xmlns:a16="http://schemas.microsoft.com/office/drawing/2014/main" xmlns="" id="{00000000-0008-0000-0200-00001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09" name="SECTION_I_A_AV1_HIDDEN" hidden="1">
          <a:extLst>
            <a:ext uri="{FF2B5EF4-FFF2-40B4-BE49-F238E27FC236}">
              <a16:creationId xmlns:a16="http://schemas.microsoft.com/office/drawing/2014/main" xmlns="" id="{00000000-0008-0000-0200-00001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10" name="SECTION_I_A_HV_HIDDEN" hidden="1">
          <a:extLst>
            <a:ext uri="{FF2B5EF4-FFF2-40B4-BE49-F238E27FC236}">
              <a16:creationId xmlns:a16="http://schemas.microsoft.com/office/drawing/2014/main" xmlns="" id="{00000000-0008-0000-0200-00001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12</xdr:row>
      <xdr:rowOff>76200</xdr:rowOff>
    </xdr:from>
    <xdr:to>
      <xdr:col>3</xdr:col>
      <xdr:colOff>666750</xdr:colOff>
      <xdr:row>12</xdr:row>
      <xdr:rowOff>247650</xdr:rowOff>
    </xdr:to>
    <xdr:pic>
      <xdr:nvPicPr>
        <xdr:cNvPr id="3611" name="SECTION_I_A_TTL_HIDDEN" hidden="1">
          <a:extLst>
            <a:ext uri="{FF2B5EF4-FFF2-40B4-BE49-F238E27FC236}">
              <a16:creationId xmlns:a16="http://schemas.microsoft.com/office/drawing/2014/main" xmlns="" id="{00000000-0008-0000-0200-00001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12" name="SECTION_I_A_46PC_VISIBLE">
          <a:extLst>
            <a:ext uri="{FF2B5EF4-FFF2-40B4-BE49-F238E27FC236}">
              <a16:creationId xmlns:a16="http://schemas.microsoft.com/office/drawing/2014/main" xmlns="" id="{00000000-0008-0000-0200-00001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13" name="SECTION_I_A_35PC_VISIBLE">
          <a:extLst>
            <a:ext uri="{FF2B5EF4-FFF2-40B4-BE49-F238E27FC236}">
              <a16:creationId xmlns:a16="http://schemas.microsoft.com/office/drawing/2014/main" xmlns="" id="{00000000-0008-0000-0200-00001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14" name="SECTION_I_A_2PC_VISIBLE">
          <a:extLst>
            <a:ext uri="{FF2B5EF4-FFF2-40B4-BE49-F238E27FC236}">
              <a16:creationId xmlns:a16="http://schemas.microsoft.com/office/drawing/2014/main" xmlns="" id="{00000000-0008-0000-0200-00001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657225</xdr:colOff>
      <xdr:row>12</xdr:row>
      <xdr:rowOff>47625</xdr:rowOff>
    </xdr:to>
    <xdr:pic>
      <xdr:nvPicPr>
        <xdr:cNvPr id="3615" name="SECTION_I_A_1PC_VISIBLE">
          <a:extLst>
            <a:ext uri="{FF2B5EF4-FFF2-40B4-BE49-F238E27FC236}">
              <a16:creationId xmlns:a16="http://schemas.microsoft.com/office/drawing/2014/main" xmlns="" id="{00000000-0008-0000-0200-00001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4048125</xdr:colOff>
      <xdr:row>12</xdr:row>
      <xdr:rowOff>76200</xdr:rowOff>
    </xdr:from>
    <xdr:to>
      <xdr:col>3</xdr:col>
      <xdr:colOff>4676775</xdr:colOff>
      <xdr:row>12</xdr:row>
      <xdr:rowOff>247650</xdr:rowOff>
    </xdr:to>
    <xdr:pic>
      <xdr:nvPicPr>
        <xdr:cNvPr id="3616" name="SECTION_I_A_GV_VISIBLE">
          <a:extLst>
            <a:ext uri="{FF2B5EF4-FFF2-40B4-BE49-F238E27FC236}">
              <a16:creationId xmlns:a16="http://schemas.microsoft.com/office/drawing/2014/main" xmlns="" id="{00000000-0008-0000-0200-00002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17" name="SECTION_I_A_FSK_VISIBLE">
          <a:extLst>
            <a:ext uri="{FF2B5EF4-FFF2-40B4-BE49-F238E27FC236}">
              <a16:creationId xmlns:a16="http://schemas.microsoft.com/office/drawing/2014/main" xmlns="" id="{00000000-0008-0000-0200-00002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18" name="SECTION_I_A_LV_VISIBLE">
          <a:extLst>
            <a:ext uri="{FF2B5EF4-FFF2-40B4-BE49-F238E27FC236}">
              <a16:creationId xmlns:a16="http://schemas.microsoft.com/office/drawing/2014/main" xmlns="" id="{00000000-0008-0000-0200-00002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12</xdr:row>
      <xdr:rowOff>76200</xdr:rowOff>
    </xdr:from>
    <xdr:to>
      <xdr:col>3</xdr:col>
      <xdr:colOff>2667000</xdr:colOff>
      <xdr:row>12</xdr:row>
      <xdr:rowOff>247650</xdr:rowOff>
    </xdr:to>
    <xdr:pic>
      <xdr:nvPicPr>
        <xdr:cNvPr id="3619" name="SECTION_I_A_AV2_VISIBLE">
          <a:extLst>
            <a:ext uri="{FF2B5EF4-FFF2-40B4-BE49-F238E27FC236}">
              <a16:creationId xmlns:a16="http://schemas.microsoft.com/office/drawing/2014/main" xmlns="" id="{00000000-0008-0000-0200-00002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20" name="SECTION_I_A_AV1_VISIBLE">
          <a:extLst>
            <a:ext uri="{FF2B5EF4-FFF2-40B4-BE49-F238E27FC236}">
              <a16:creationId xmlns:a16="http://schemas.microsoft.com/office/drawing/2014/main" xmlns="" id="{00000000-0008-0000-0200-00002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21" name="SECTION_I_A_HV_VISIBLE">
          <a:extLst>
            <a:ext uri="{FF2B5EF4-FFF2-40B4-BE49-F238E27FC236}">
              <a16:creationId xmlns:a16="http://schemas.microsoft.com/office/drawing/2014/main" xmlns="" id="{00000000-0008-0000-0200-00002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95250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12</xdr:row>
      <xdr:rowOff>76200</xdr:rowOff>
    </xdr:from>
    <xdr:to>
      <xdr:col>3</xdr:col>
      <xdr:colOff>657225</xdr:colOff>
      <xdr:row>12</xdr:row>
      <xdr:rowOff>247650</xdr:rowOff>
    </xdr:to>
    <xdr:pic>
      <xdr:nvPicPr>
        <xdr:cNvPr id="3622" name="SECTION_I_A_TTL_VISIBLE">
          <a:extLst>
            <a:ext uri="{FF2B5EF4-FFF2-40B4-BE49-F238E27FC236}">
              <a16:creationId xmlns:a16="http://schemas.microsoft.com/office/drawing/2014/main" xmlns="" id="{00000000-0008-0000-0200-00002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89" name="SECTION_I_B_56PC_HIDDEN" hidden="1">
          <a:extLst>
            <a:ext uri="{FF2B5EF4-FFF2-40B4-BE49-F238E27FC236}">
              <a16:creationId xmlns:a16="http://schemas.microsoft.com/office/drawing/2014/main" xmlns="" id="{00000000-0008-0000-03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0" name="SECTION_I_B_34PC_HIDDEN" hidden="1">
          <a:extLst>
            <a:ext uri="{FF2B5EF4-FFF2-40B4-BE49-F238E27FC236}">
              <a16:creationId xmlns:a16="http://schemas.microsoft.com/office/drawing/2014/main" xmlns="" id="{00000000-0008-0000-0300-0000C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1" name="SECTION_I_B_2PC_HIDDEN" hidden="1">
          <a:extLst>
            <a:ext uri="{FF2B5EF4-FFF2-40B4-BE49-F238E27FC236}">
              <a16:creationId xmlns:a16="http://schemas.microsoft.com/office/drawing/2014/main" xmlns="" id="{00000000-0008-0000-0300-0000C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2" name="SECTION_I_B_1PC_HIDDEN" hidden="1">
          <a:extLst>
            <a:ext uri="{FF2B5EF4-FFF2-40B4-BE49-F238E27FC236}">
              <a16:creationId xmlns:a16="http://schemas.microsoft.com/office/drawing/2014/main" xmlns="" id="{00000000-0008-0000-0300-0000C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93" name="SECTION_I_B_56PC_VISIBLE">
          <a:extLst>
            <a:ext uri="{FF2B5EF4-FFF2-40B4-BE49-F238E27FC236}">
              <a16:creationId xmlns:a16="http://schemas.microsoft.com/office/drawing/2014/main" xmlns="" id="{00000000-0008-0000-0300-0000C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4" name="SECTION_I_B_34PC_VISIBLE">
          <a:extLst>
            <a:ext uri="{FF2B5EF4-FFF2-40B4-BE49-F238E27FC236}">
              <a16:creationId xmlns:a16="http://schemas.microsoft.com/office/drawing/2014/main" xmlns="" id="{00000000-0008-0000-0300-0000C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5" name="SECTION_I_B_2PC_VISIBLE">
          <a:extLst>
            <a:ext uri="{FF2B5EF4-FFF2-40B4-BE49-F238E27FC236}">
              <a16:creationId xmlns:a16="http://schemas.microsoft.com/office/drawing/2014/main" xmlns="" id="{00000000-0008-0000-0300-0000C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52475"/>
          <a:ext cx="6381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6" name="SECTION_I_B_1PC_VISIBLE">
          <a:extLst>
            <a:ext uri="{FF2B5EF4-FFF2-40B4-BE49-F238E27FC236}">
              <a16:creationId xmlns:a16="http://schemas.microsoft.com/office/drawing/2014/main" xmlns="" id="{00000000-0008-0000-0300-0000C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3362325</xdr:colOff>
      <xdr:row>11</xdr:row>
      <xdr:rowOff>19050</xdr:rowOff>
    </xdr:from>
    <xdr:to>
      <xdr:col>3</xdr:col>
      <xdr:colOff>4000500</xdr:colOff>
      <xdr:row>11</xdr:row>
      <xdr:rowOff>190500</xdr:rowOff>
    </xdr:to>
    <xdr:pic>
      <xdr:nvPicPr>
        <xdr:cNvPr id="5418" name="SECTION_II_A_GV_HIDDEN" hidden="1">
          <a:extLst>
            <a:ext uri="{FF2B5EF4-FFF2-40B4-BE49-F238E27FC236}">
              <a16:creationId xmlns:a16="http://schemas.microsoft.com/office/drawing/2014/main" xmlns="" id="{00000000-0008-0000-0500-00002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2705100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19" name="SECTION_II_A_LV_HIDDEN" hidden="1">
          <a:extLst>
            <a:ext uri="{FF2B5EF4-FFF2-40B4-BE49-F238E27FC236}">
              <a16:creationId xmlns:a16="http://schemas.microsoft.com/office/drawing/2014/main" xmlns="" id="{00000000-0008-0000-0500-00002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11</xdr:row>
      <xdr:rowOff>19050</xdr:rowOff>
    </xdr:from>
    <xdr:to>
      <xdr:col>3</xdr:col>
      <xdr:colOff>2667000</xdr:colOff>
      <xdr:row>11</xdr:row>
      <xdr:rowOff>190500</xdr:rowOff>
    </xdr:to>
    <xdr:pic>
      <xdr:nvPicPr>
        <xdr:cNvPr id="5420" name="SECTION_II_A_AV2_HIDDEN" hidden="1">
          <a:extLst>
            <a:ext uri="{FF2B5EF4-FFF2-40B4-BE49-F238E27FC236}">
              <a16:creationId xmlns:a16="http://schemas.microsoft.com/office/drawing/2014/main" xmlns="" id="{00000000-0008-0000-0500-00002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1" name="SECTION_II_A_AV1_HIDDEN" hidden="1">
          <a:extLst>
            <a:ext uri="{FF2B5EF4-FFF2-40B4-BE49-F238E27FC236}">
              <a16:creationId xmlns:a16="http://schemas.microsoft.com/office/drawing/2014/main" xmlns="" id="{00000000-0008-0000-0500-00002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2" name="SECTION_II_A_HV_HIDDEN" hidden="1">
          <a:extLst>
            <a:ext uri="{FF2B5EF4-FFF2-40B4-BE49-F238E27FC236}">
              <a16:creationId xmlns:a16="http://schemas.microsoft.com/office/drawing/2014/main" xmlns="" id="{00000000-0008-0000-0500-00002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657225</xdr:colOff>
      <xdr:row>11</xdr:row>
      <xdr:rowOff>190500</xdr:rowOff>
    </xdr:to>
    <xdr:pic>
      <xdr:nvPicPr>
        <xdr:cNvPr id="5423" name="SECTION_II_A_TTL_HIDDEN" hidden="1">
          <a:extLst>
            <a:ext uri="{FF2B5EF4-FFF2-40B4-BE49-F238E27FC236}">
              <a16:creationId xmlns:a16="http://schemas.microsoft.com/office/drawing/2014/main" xmlns="" id="{00000000-0008-0000-0500-00002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3362325</xdr:colOff>
      <xdr:row>11</xdr:row>
      <xdr:rowOff>19050</xdr:rowOff>
    </xdr:from>
    <xdr:to>
      <xdr:col>3</xdr:col>
      <xdr:colOff>3990975</xdr:colOff>
      <xdr:row>11</xdr:row>
      <xdr:rowOff>190500</xdr:rowOff>
    </xdr:to>
    <xdr:pic>
      <xdr:nvPicPr>
        <xdr:cNvPr id="5424" name="SECTION_II_A_GV_VISIBLE">
          <a:extLst>
            <a:ext uri="{FF2B5EF4-FFF2-40B4-BE49-F238E27FC236}">
              <a16:creationId xmlns:a16="http://schemas.microsoft.com/office/drawing/2014/main" xmlns="" id="{00000000-0008-0000-0500-00003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2695575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25" name="SECTION_II_A_LV_VISIBLE">
          <a:extLst>
            <a:ext uri="{FF2B5EF4-FFF2-40B4-BE49-F238E27FC236}">
              <a16:creationId xmlns:a16="http://schemas.microsoft.com/office/drawing/2014/main" xmlns="" id="{00000000-0008-0000-0500-00003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2028825</xdr:colOff>
      <xdr:row>11</xdr:row>
      <xdr:rowOff>19050</xdr:rowOff>
    </xdr:from>
    <xdr:to>
      <xdr:col>3</xdr:col>
      <xdr:colOff>2657475</xdr:colOff>
      <xdr:row>11</xdr:row>
      <xdr:rowOff>190500</xdr:rowOff>
    </xdr:to>
    <xdr:pic>
      <xdr:nvPicPr>
        <xdr:cNvPr id="5426" name="SECTION_II_A_AV2_VISIBLE">
          <a:extLst>
            <a:ext uri="{FF2B5EF4-FFF2-40B4-BE49-F238E27FC236}">
              <a16:creationId xmlns:a16="http://schemas.microsoft.com/office/drawing/2014/main" xmlns="" id="{00000000-0008-0000-0500-00003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7" name="SECTION_II_A_AV1_VISIBLE">
          <a:extLst>
            <a:ext uri="{FF2B5EF4-FFF2-40B4-BE49-F238E27FC236}">
              <a16:creationId xmlns:a16="http://schemas.microsoft.com/office/drawing/2014/main" xmlns="" id="{00000000-0008-0000-0500-00003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8" name="SECTION_II_A_HV_VISIBLE">
          <a:extLst>
            <a:ext uri="{FF2B5EF4-FFF2-40B4-BE49-F238E27FC236}">
              <a16:creationId xmlns:a16="http://schemas.microsoft.com/office/drawing/2014/main" xmlns="" id="{00000000-0008-0000-0500-00003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647700</xdr:colOff>
      <xdr:row>11</xdr:row>
      <xdr:rowOff>190500</xdr:rowOff>
    </xdr:to>
    <xdr:pic>
      <xdr:nvPicPr>
        <xdr:cNvPr id="5429" name="SECTION_II_A_TTL_VISIBLE">
          <a:extLst>
            <a:ext uri="{FF2B5EF4-FFF2-40B4-BE49-F238E27FC236}">
              <a16:creationId xmlns:a16="http://schemas.microsoft.com/office/drawing/2014/main" xmlns="" id="{00000000-0008-0000-0500-00003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mailto:a.chendemerova@nm-energy.ru" TargetMode="External"/><Relationship Id="rId1" Type="http://schemas.openxmlformats.org/officeDocument/2006/relationships/hyperlink" Target="http://eias.fas.gov.ru/files/46ee.stx.eias.justification.rt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showGridLines="0" workbookViewId="0"/>
  </sheetViews>
  <sheetFormatPr defaultRowHeight="10.5" customHeight="1" x14ac:dyDescent="0.25"/>
  <cols>
    <col min="1" max="1" width="2.7109375" style="134" customWidth="1"/>
    <col min="2" max="3" width="9.7109375" style="134" customWidth="1"/>
    <col min="4" max="4" width="4.28515625" style="134" customWidth="1"/>
    <col min="5" max="6" width="4.42578125" style="134" customWidth="1"/>
    <col min="7" max="7" width="4.5703125" style="134" customWidth="1"/>
    <col min="8" max="25" width="4.42578125" style="134" customWidth="1"/>
    <col min="26" max="26" width="2.7109375" style="134" customWidth="1"/>
    <col min="27" max="29" width="9.140625" style="134"/>
  </cols>
  <sheetData>
    <row r="1" spans="1:29" ht="12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4" t="s">
        <v>0</v>
      </c>
      <c r="AB1" s="2"/>
      <c r="AC1" s="2"/>
    </row>
    <row r="2" spans="1:29" ht="15" customHeight="1" x14ac:dyDescent="0.35">
      <c r="A2" s="2"/>
      <c r="B2" s="154" t="s">
        <v>1</v>
      </c>
      <c r="C2" s="154"/>
      <c r="D2" s="154"/>
      <c r="E2" s="154"/>
      <c r="F2" s="154"/>
      <c r="G2" s="15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"/>
      <c r="W2" s="5"/>
      <c r="X2" s="5"/>
      <c r="Y2" s="2"/>
      <c r="Z2" s="2"/>
      <c r="AA2" s="3"/>
      <c r="AB2" s="2"/>
      <c r="AC2" s="2"/>
    </row>
    <row r="3" spans="1:29" ht="15" customHeight="1" x14ac:dyDescent="0.35">
      <c r="A3" s="2"/>
      <c r="B3" s="155" t="s">
        <v>2</v>
      </c>
      <c r="C3" s="155"/>
      <c r="D3" s="155"/>
      <c r="E3" s="155"/>
      <c r="F3" s="155"/>
      <c r="G3" s="15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5"/>
      <c r="T3" s="5"/>
      <c r="U3" s="5"/>
      <c r="V3" s="6"/>
      <c r="W3" s="6"/>
      <c r="X3" s="6"/>
      <c r="Y3" s="6"/>
      <c r="Z3" s="2"/>
      <c r="AA3" s="3"/>
      <c r="AB3" s="2"/>
      <c r="AC3" s="2"/>
    </row>
    <row r="4" spans="1:29" ht="6" customHeight="1" x14ac:dyDescent="0.35">
      <c r="A4" s="2"/>
      <c r="B4" s="9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2"/>
      <c r="AA4" s="3"/>
      <c r="AB4" s="2"/>
      <c r="AC4" s="2"/>
    </row>
    <row r="5" spans="1:29" ht="30" customHeight="1" x14ac:dyDescent="0.25">
      <c r="A5" s="8"/>
      <c r="B5" s="156" t="s">
        <v>3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8"/>
      <c r="AA5" s="3"/>
      <c r="AB5" s="7"/>
      <c r="AC5" s="7"/>
    </row>
    <row r="6" spans="1:29" ht="6" customHeight="1" x14ac:dyDescent="0.25">
      <c r="A6" s="10"/>
      <c r="B6" s="147" t="s">
        <v>4</v>
      </c>
      <c r="C6" s="150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6"/>
      <c r="Z6" s="14"/>
      <c r="AA6" s="2"/>
      <c r="AB6" s="2"/>
      <c r="AC6" s="2"/>
    </row>
    <row r="7" spans="1:29" ht="21" customHeight="1" x14ac:dyDescent="0.25">
      <c r="A7" s="10"/>
      <c r="B7" s="147"/>
      <c r="C7" s="150"/>
      <c r="D7" s="17"/>
      <c r="E7" s="17"/>
      <c r="F7" s="12"/>
      <c r="G7" s="12"/>
      <c r="H7" s="12"/>
      <c r="I7" s="12"/>
      <c r="J7" s="12"/>
      <c r="K7" s="12"/>
      <c r="L7" s="12"/>
      <c r="M7" s="12"/>
      <c r="N7" s="12"/>
      <c r="O7" s="17"/>
      <c r="P7" s="12"/>
      <c r="Q7" s="12"/>
      <c r="R7" s="12"/>
      <c r="S7" s="12"/>
      <c r="T7" s="12"/>
      <c r="U7" s="12"/>
      <c r="V7" s="12"/>
      <c r="W7" s="12"/>
      <c r="X7" s="12"/>
      <c r="Y7" s="16"/>
      <c r="Z7" s="14"/>
      <c r="AA7" s="2"/>
      <c r="AB7" s="2"/>
      <c r="AC7" s="2"/>
    </row>
    <row r="8" spans="1:29" ht="15" customHeight="1" x14ac:dyDescent="0.25">
      <c r="A8" s="10"/>
      <c r="B8" s="147"/>
      <c r="C8" s="150"/>
      <c r="D8" s="20"/>
      <c r="E8" s="21" t="s">
        <v>5</v>
      </c>
      <c r="F8" s="157" t="s">
        <v>6</v>
      </c>
      <c r="G8" s="149"/>
      <c r="H8" s="149"/>
      <c r="I8" s="149"/>
      <c r="J8" s="149"/>
      <c r="K8" s="149"/>
      <c r="L8" s="149"/>
      <c r="M8" s="149"/>
      <c r="N8" s="20"/>
      <c r="O8" s="22" t="s">
        <v>5</v>
      </c>
      <c r="P8" s="158" t="s">
        <v>7</v>
      </c>
      <c r="Q8" s="159"/>
      <c r="R8" s="159"/>
      <c r="S8" s="159"/>
      <c r="T8" s="159"/>
      <c r="U8" s="159"/>
      <c r="V8" s="159"/>
      <c r="W8" s="159"/>
      <c r="X8" s="159"/>
      <c r="Y8" s="16"/>
      <c r="Z8" s="14"/>
      <c r="AA8" s="2"/>
      <c r="AB8" s="2"/>
      <c r="AC8" s="2"/>
    </row>
    <row r="9" spans="1:29" ht="15" customHeight="1" x14ac:dyDescent="0.25">
      <c r="A9" s="10"/>
      <c r="B9" s="147"/>
      <c r="C9" s="150"/>
      <c r="D9" s="20"/>
      <c r="E9" s="23" t="s">
        <v>5</v>
      </c>
      <c r="F9" s="157" t="s">
        <v>8</v>
      </c>
      <c r="G9" s="149"/>
      <c r="H9" s="149"/>
      <c r="I9" s="149"/>
      <c r="J9" s="149"/>
      <c r="K9" s="149"/>
      <c r="L9" s="149"/>
      <c r="M9" s="149"/>
      <c r="N9" s="20"/>
      <c r="O9" s="24" t="s">
        <v>5</v>
      </c>
      <c r="P9" s="158" t="s">
        <v>9</v>
      </c>
      <c r="Q9" s="159"/>
      <c r="R9" s="159"/>
      <c r="S9" s="159"/>
      <c r="T9" s="159"/>
      <c r="U9" s="159"/>
      <c r="V9" s="159"/>
      <c r="W9" s="159"/>
      <c r="X9" s="159"/>
      <c r="Y9" s="16"/>
      <c r="Z9" s="14"/>
      <c r="AA9" s="2"/>
      <c r="AB9" s="2"/>
      <c r="AC9" s="2"/>
    </row>
    <row r="10" spans="1:29" ht="21" customHeight="1" x14ac:dyDescent="0.25">
      <c r="A10" s="10"/>
      <c r="B10" s="147"/>
      <c r="C10" s="148"/>
      <c r="D10" s="15"/>
      <c r="E10" s="13"/>
      <c r="F10" s="12"/>
      <c r="G10" s="12"/>
      <c r="H10" s="12"/>
      <c r="I10" s="12"/>
      <c r="J10" s="12"/>
      <c r="K10" s="12"/>
      <c r="L10" s="12"/>
      <c r="M10" s="12"/>
      <c r="N10" s="12"/>
      <c r="O10" s="13"/>
      <c r="P10" s="12"/>
      <c r="Q10" s="12"/>
      <c r="R10" s="12"/>
      <c r="S10" s="12"/>
      <c r="T10" s="12"/>
      <c r="U10" s="12"/>
      <c r="V10" s="12"/>
      <c r="W10" s="12"/>
      <c r="X10" s="12"/>
      <c r="Y10" s="16"/>
      <c r="Z10" s="14"/>
      <c r="AA10" s="2"/>
      <c r="AB10" s="2"/>
      <c r="AC10" s="2"/>
    </row>
    <row r="11" spans="1:29" ht="6" customHeight="1" x14ac:dyDescent="0.25">
      <c r="A11" s="10"/>
      <c r="B11" s="145" t="s">
        <v>10</v>
      </c>
      <c r="C11" s="146"/>
      <c r="D11" s="20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6"/>
      <c r="Z11" s="14"/>
      <c r="AA11" s="2"/>
      <c r="AB11" s="2"/>
      <c r="AC11" s="2"/>
    </row>
    <row r="12" spans="1:29" ht="72" customHeight="1" x14ac:dyDescent="0.25">
      <c r="A12" s="10"/>
      <c r="B12" s="147"/>
      <c r="C12" s="148"/>
      <c r="D12" s="19"/>
      <c r="E12" s="149" t="s">
        <v>11</v>
      </c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6"/>
      <c r="Z12" s="14"/>
      <c r="AA12" s="2"/>
      <c r="AB12" s="2"/>
      <c r="AC12" s="2"/>
    </row>
    <row r="13" spans="1:29" ht="6" customHeight="1" x14ac:dyDescent="0.25">
      <c r="A13" s="10"/>
      <c r="B13" s="145" t="s">
        <v>12</v>
      </c>
      <c r="C13" s="146"/>
      <c r="D13" s="17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6"/>
      <c r="Z13" s="14"/>
      <c r="AA13" s="2"/>
      <c r="AB13" s="2"/>
      <c r="AC13" s="2"/>
    </row>
    <row r="14" spans="1:29" ht="66" customHeight="1" x14ac:dyDescent="0.25">
      <c r="A14" s="10"/>
      <c r="B14" s="147"/>
      <c r="C14" s="150"/>
      <c r="D14" s="20"/>
      <c r="E14" s="153" t="s">
        <v>13</v>
      </c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6"/>
      <c r="Z14" s="14"/>
      <c r="AA14" s="2"/>
      <c r="AB14" s="2"/>
      <c r="AC14" s="2"/>
    </row>
    <row r="15" spans="1:29" ht="6" customHeight="1" x14ac:dyDescent="0.25">
      <c r="A15" s="10"/>
      <c r="B15" s="151"/>
      <c r="C15" s="152"/>
      <c r="D15" s="25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7"/>
      <c r="Z15" s="14"/>
      <c r="AA15" s="3"/>
      <c r="AB15" s="2"/>
      <c r="AC15" s="2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showGridLines="0" topLeftCell="D36" workbookViewId="0">
      <selection activeCell="H81" sqref="H81"/>
    </sheetView>
  </sheetViews>
  <sheetFormatPr defaultRowHeight="10.5" customHeight="1" x14ac:dyDescent="0.25"/>
  <cols>
    <col min="1" max="3" width="9.140625" style="134" hidden="1" customWidth="1"/>
    <col min="4" max="4" width="2.7109375" style="134" customWidth="1"/>
    <col min="5" max="5" width="19.7109375" style="134" customWidth="1"/>
    <col min="6" max="6" width="22.7109375" style="134" customWidth="1"/>
    <col min="7" max="7" width="0.140625" style="134" customWidth="1"/>
    <col min="8" max="8" width="74.7109375" style="134" customWidth="1"/>
    <col min="9" max="9" width="1.7109375" style="134" customWidth="1"/>
    <col min="10" max="13" width="2.7109375" style="134" hidden="1" customWidth="1"/>
    <col min="14" max="14" width="12.7109375" style="134" hidden="1" customWidth="1"/>
    <col min="15" max="15" width="2.7109375" style="134" hidden="1" customWidth="1"/>
    <col min="16" max="16" width="12.7109375" style="134" hidden="1" customWidth="1"/>
    <col min="17" max="17" width="2.7109375" style="134" hidden="1" customWidth="1"/>
    <col min="18" max="18" width="1.7109375" style="134" customWidth="1"/>
    <col min="19" max="19" width="54.7109375" style="134" customWidth="1"/>
  </cols>
  <sheetData>
    <row r="1" spans="1:19" ht="11.25" hidden="1" customHeight="1" x14ac:dyDescent="0.25">
      <c r="A1" s="130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9" ht="3" customHeight="1" x14ac:dyDescent="0.25">
      <c r="A2" s="28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9" ht="15" customHeight="1" x14ac:dyDescent="0.25">
      <c r="A3" s="7"/>
      <c r="B3" s="7"/>
      <c r="C3" s="7"/>
      <c r="D3" s="7"/>
      <c r="E3" s="29" t="s">
        <v>14</v>
      </c>
      <c r="F3" s="30"/>
      <c r="G3" s="30"/>
      <c r="H3" s="30"/>
      <c r="I3" s="7"/>
      <c r="J3" s="7"/>
      <c r="K3" s="7"/>
      <c r="L3" s="7"/>
      <c r="M3" s="7"/>
      <c r="N3" s="7"/>
      <c r="O3" s="7"/>
      <c r="P3" s="7"/>
    </row>
    <row r="4" spans="1:19" ht="18" customHeight="1" x14ac:dyDescent="0.25">
      <c r="A4" s="28"/>
      <c r="B4" s="7"/>
      <c r="C4" s="7"/>
      <c r="D4" s="7"/>
      <c r="E4" s="167" t="s">
        <v>15</v>
      </c>
      <c r="F4" s="167"/>
      <c r="G4" s="167"/>
      <c r="H4" s="167"/>
      <c r="I4" s="30"/>
      <c r="J4" s="7"/>
      <c r="K4" s="7"/>
      <c r="L4" s="7"/>
      <c r="M4" s="7"/>
      <c r="N4" s="7"/>
      <c r="O4" s="7"/>
      <c r="P4" s="7"/>
      <c r="S4" s="103" t="s">
        <v>16</v>
      </c>
    </row>
    <row r="5" spans="1:19" ht="9" customHeight="1" x14ac:dyDescent="0.25">
      <c r="A5" s="28"/>
      <c r="B5" s="7"/>
      <c r="C5" s="7"/>
      <c r="D5" s="7"/>
      <c r="E5" s="33"/>
      <c r="F5" s="32"/>
      <c r="G5" s="32"/>
      <c r="H5" s="32"/>
      <c r="I5" s="7"/>
      <c r="J5" s="7"/>
      <c r="K5" s="7"/>
      <c r="L5" s="7"/>
      <c r="M5" s="7"/>
      <c r="N5" s="7"/>
      <c r="O5" s="7"/>
      <c r="P5" s="30"/>
      <c r="S5" s="109"/>
    </row>
    <row r="6" spans="1:19" ht="24" customHeight="1" x14ac:dyDescent="0.25">
      <c r="A6" s="28"/>
      <c r="B6" s="7"/>
      <c r="C6" s="7"/>
      <c r="D6" s="30"/>
      <c r="E6" s="166" t="s">
        <v>17</v>
      </c>
      <c r="F6" s="166"/>
      <c r="G6" s="46"/>
      <c r="H6" s="35" t="s">
        <v>18</v>
      </c>
      <c r="I6" s="34"/>
      <c r="J6" s="7"/>
      <c r="K6" s="7"/>
      <c r="L6" s="7"/>
      <c r="M6" s="7"/>
      <c r="N6" s="132"/>
      <c r="O6" s="30"/>
      <c r="P6" s="36" t="s">
        <v>19</v>
      </c>
      <c r="S6" s="103" t="s">
        <v>20</v>
      </c>
    </row>
    <row r="7" spans="1:19" ht="3" customHeight="1" x14ac:dyDescent="0.25">
      <c r="A7" s="28"/>
      <c r="B7" s="7"/>
      <c r="C7" s="7"/>
      <c r="D7" s="7"/>
      <c r="E7" s="43"/>
      <c r="F7" s="44"/>
      <c r="G7" s="31"/>
      <c r="H7" s="37"/>
      <c r="I7" s="7"/>
      <c r="J7" s="7"/>
      <c r="K7" s="7"/>
      <c r="L7" s="7"/>
      <c r="M7" s="7"/>
      <c r="N7" s="132"/>
      <c r="O7" s="7"/>
      <c r="P7" s="37"/>
      <c r="S7" s="109"/>
    </row>
    <row r="8" spans="1:19" ht="18" customHeight="1" x14ac:dyDescent="0.25">
      <c r="A8" s="28"/>
      <c r="B8" s="7"/>
      <c r="C8" s="7"/>
      <c r="D8" s="7"/>
      <c r="E8" s="43"/>
      <c r="F8" s="44"/>
      <c r="G8" s="31"/>
      <c r="H8" s="104" t="s">
        <v>21</v>
      </c>
      <c r="I8" s="7"/>
      <c r="J8" s="7"/>
      <c r="K8" s="7"/>
      <c r="L8" s="7"/>
      <c r="M8" s="7"/>
      <c r="N8" s="132"/>
      <c r="O8" s="7"/>
      <c r="P8" s="30"/>
      <c r="S8" s="103" t="s">
        <v>22</v>
      </c>
    </row>
    <row r="9" spans="1:19" ht="3" customHeight="1" x14ac:dyDescent="0.25">
      <c r="A9" s="28"/>
      <c r="B9" s="7"/>
      <c r="C9" s="7"/>
      <c r="D9" s="7"/>
      <c r="E9" s="45"/>
      <c r="F9" s="30"/>
      <c r="G9" s="31"/>
      <c r="H9" s="46"/>
      <c r="I9" s="7"/>
      <c r="J9" s="7"/>
      <c r="K9" s="7"/>
      <c r="L9" s="7"/>
      <c r="M9" s="7"/>
      <c r="N9" s="132"/>
      <c r="O9" s="7"/>
      <c r="P9" s="30"/>
      <c r="S9" s="109"/>
    </row>
    <row r="10" spans="1:19" ht="3" customHeight="1" x14ac:dyDescent="0.25">
      <c r="A10" s="28"/>
      <c r="B10" s="7"/>
      <c r="C10" s="7"/>
      <c r="D10" s="7"/>
      <c r="E10" s="45"/>
      <c r="F10" s="30"/>
      <c r="G10" s="31"/>
      <c r="H10" s="105"/>
      <c r="I10" s="7"/>
      <c r="J10" s="7"/>
      <c r="K10" s="7"/>
      <c r="L10" s="7"/>
      <c r="M10" s="7"/>
      <c r="N10" s="132"/>
      <c r="O10" s="7"/>
      <c r="P10" s="102"/>
      <c r="S10" s="163" t="s">
        <v>23</v>
      </c>
    </row>
    <row r="11" spans="1:19" ht="18" customHeight="1" x14ac:dyDescent="0.25">
      <c r="A11" s="28"/>
      <c r="B11" s="7"/>
      <c r="C11" s="7"/>
      <c r="D11" s="30"/>
      <c r="E11" s="166" t="s">
        <v>24</v>
      </c>
      <c r="F11" s="166"/>
      <c r="G11" s="30"/>
      <c r="H11" s="128">
        <v>2024</v>
      </c>
      <c r="I11" s="34"/>
      <c r="J11" s="7"/>
      <c r="K11" s="7"/>
      <c r="L11" s="7"/>
      <c r="M11" s="7"/>
      <c r="N11" s="132"/>
      <c r="O11" s="30"/>
      <c r="P11" s="36" t="s">
        <v>19</v>
      </c>
      <c r="S11" s="164"/>
    </row>
    <row r="12" spans="1:19" ht="18" customHeight="1" x14ac:dyDescent="0.25">
      <c r="A12" s="28"/>
      <c r="B12" s="7"/>
      <c r="C12" s="7"/>
      <c r="D12" s="30"/>
      <c r="E12" s="166" t="s">
        <v>25</v>
      </c>
      <c r="F12" s="166"/>
      <c r="G12" s="30"/>
      <c r="H12" s="49" t="s">
        <v>91</v>
      </c>
      <c r="I12" s="34"/>
      <c r="J12" s="7"/>
      <c r="K12" s="7"/>
      <c r="L12" s="7"/>
      <c r="M12" s="7"/>
      <c r="N12" s="132"/>
      <c r="O12" s="30"/>
      <c r="P12" s="36" t="s">
        <v>19</v>
      </c>
      <c r="S12" s="164"/>
    </row>
    <row r="13" spans="1:19" ht="3" customHeight="1" x14ac:dyDescent="0.25">
      <c r="A13" s="28"/>
      <c r="B13" s="7"/>
      <c r="C13" s="7"/>
      <c r="D13" s="7"/>
      <c r="E13" s="45"/>
      <c r="F13" s="30"/>
      <c r="G13" s="31"/>
      <c r="H13" s="32"/>
      <c r="I13" s="7"/>
      <c r="J13" s="7"/>
      <c r="K13" s="7"/>
      <c r="L13" s="7"/>
      <c r="M13" s="7"/>
      <c r="N13" s="132"/>
      <c r="O13" s="7"/>
      <c r="P13" s="37"/>
      <c r="S13" s="165"/>
    </row>
    <row r="14" spans="1:19" ht="3" customHeight="1" x14ac:dyDescent="0.25">
      <c r="A14" s="28"/>
      <c r="B14" s="7"/>
      <c r="C14" s="7"/>
      <c r="D14" s="7"/>
      <c r="E14" s="45"/>
      <c r="F14" s="30"/>
      <c r="G14" s="31"/>
      <c r="H14" s="46"/>
      <c r="I14" s="7"/>
      <c r="J14" s="7"/>
      <c r="K14" s="7"/>
      <c r="L14" s="7"/>
      <c r="M14" s="7"/>
      <c r="N14" s="132"/>
      <c r="O14" s="7"/>
      <c r="P14" s="30"/>
      <c r="S14" s="109"/>
    </row>
    <row r="15" spans="1:19" ht="3" customHeight="1" x14ac:dyDescent="0.25">
      <c r="A15" s="28"/>
      <c r="B15" s="7"/>
      <c r="C15" s="7"/>
      <c r="D15" s="7"/>
      <c r="E15" s="45"/>
      <c r="F15" s="30"/>
      <c r="G15" s="31"/>
      <c r="H15" s="105"/>
      <c r="I15" s="7"/>
      <c r="J15" s="7"/>
      <c r="K15" s="7"/>
      <c r="L15" s="7"/>
      <c r="M15" s="7"/>
      <c r="N15" s="132"/>
      <c r="O15" s="7"/>
      <c r="P15" s="102"/>
      <c r="S15" s="160" t="s">
        <v>27</v>
      </c>
    </row>
    <row r="16" spans="1:19" ht="11.25" hidden="1" customHeight="1" x14ac:dyDescent="0.25">
      <c r="A16" s="7"/>
      <c r="B16" s="7"/>
      <c r="C16" s="7"/>
      <c r="D16" s="30"/>
      <c r="E16" s="168" t="s">
        <v>28</v>
      </c>
      <c r="F16" s="168"/>
      <c r="G16" s="47"/>
      <c r="H16" s="39"/>
      <c r="I16" s="34"/>
      <c r="J16" s="7"/>
      <c r="K16" s="7"/>
      <c r="L16" s="7"/>
      <c r="M16" s="7"/>
      <c r="N16" s="132"/>
      <c r="O16" s="30"/>
      <c r="P16" s="37"/>
      <c r="S16" s="161"/>
    </row>
    <row r="17" spans="1:19" ht="5.25" hidden="1" customHeight="1" x14ac:dyDescent="0.25">
      <c r="A17" s="28"/>
      <c r="B17" s="7"/>
      <c r="C17" s="7"/>
      <c r="D17" s="7"/>
      <c r="E17" s="43"/>
      <c r="F17" s="44"/>
      <c r="G17" s="31"/>
      <c r="H17" s="32"/>
      <c r="I17" s="7"/>
      <c r="J17" s="7"/>
      <c r="K17" s="7"/>
      <c r="L17" s="7"/>
      <c r="M17" s="7"/>
      <c r="N17" s="132"/>
      <c r="O17" s="7"/>
      <c r="P17" s="37"/>
      <c r="S17" s="161"/>
    </row>
    <row r="18" spans="1:19" ht="39" customHeight="1" x14ac:dyDescent="0.25">
      <c r="A18" s="38"/>
      <c r="B18" s="7"/>
      <c r="C18" s="7"/>
      <c r="D18" s="30"/>
      <c r="E18" s="166" t="s">
        <v>29</v>
      </c>
      <c r="F18" s="166"/>
      <c r="G18" s="46"/>
      <c r="H18" s="35" t="s">
        <v>30</v>
      </c>
      <c r="I18" s="34"/>
      <c r="J18" s="7"/>
      <c r="K18" s="7"/>
      <c r="L18" s="7"/>
      <c r="M18" s="7"/>
      <c r="N18" s="132"/>
      <c r="O18" s="30"/>
      <c r="P18" s="36" t="s">
        <v>19</v>
      </c>
      <c r="S18" s="161"/>
    </row>
    <row r="19" spans="1:19" ht="3" customHeight="1" x14ac:dyDescent="0.25">
      <c r="A19" s="38"/>
      <c r="B19" s="38"/>
      <c r="C19" s="7"/>
      <c r="D19" s="41"/>
      <c r="E19" s="40"/>
      <c r="F19" s="40"/>
      <c r="G19" s="40"/>
      <c r="H19" s="42"/>
      <c r="I19" s="7"/>
      <c r="J19" s="7"/>
      <c r="K19" s="7"/>
      <c r="L19" s="7"/>
      <c r="M19" s="7"/>
      <c r="N19" s="132"/>
      <c r="O19" s="7"/>
      <c r="P19" s="37"/>
      <c r="S19" s="161"/>
    </row>
    <row r="20" spans="1:19" ht="18" customHeight="1" x14ac:dyDescent="0.25">
      <c r="A20" s="7"/>
      <c r="B20" s="7"/>
      <c r="C20" s="7"/>
      <c r="D20" s="30"/>
      <c r="E20" s="166" t="s">
        <v>31</v>
      </c>
      <c r="F20" s="166"/>
      <c r="G20" s="30"/>
      <c r="H20" s="48" t="s">
        <v>32</v>
      </c>
      <c r="I20" s="34"/>
      <c r="J20" s="7"/>
      <c r="K20" s="7"/>
      <c r="L20" s="7"/>
      <c r="M20" s="7"/>
      <c r="N20" s="132"/>
      <c r="O20" s="30"/>
      <c r="P20" s="36" t="s">
        <v>19</v>
      </c>
      <c r="S20" s="161"/>
    </row>
    <row r="21" spans="1:19" ht="18" customHeight="1" x14ac:dyDescent="0.25">
      <c r="A21" s="7"/>
      <c r="B21" s="7"/>
      <c r="C21" s="7"/>
      <c r="D21" s="30"/>
      <c r="E21" s="166" t="s">
        <v>33</v>
      </c>
      <c r="F21" s="166"/>
      <c r="G21" s="30"/>
      <c r="H21" s="48" t="s">
        <v>34</v>
      </c>
      <c r="I21" s="34"/>
      <c r="J21" s="7"/>
      <c r="K21" s="7"/>
      <c r="L21" s="7"/>
      <c r="M21" s="7"/>
      <c r="N21" s="132"/>
      <c r="O21" s="30"/>
      <c r="P21" s="36" t="s">
        <v>19</v>
      </c>
      <c r="S21" s="161"/>
    </row>
    <row r="22" spans="1:19" ht="18" customHeight="1" x14ac:dyDescent="0.25">
      <c r="A22" s="7"/>
      <c r="B22" s="7"/>
      <c r="C22" s="7"/>
      <c r="D22" s="30"/>
      <c r="E22" s="166" t="s">
        <v>35</v>
      </c>
      <c r="F22" s="166"/>
      <c r="G22" s="30"/>
      <c r="H22" s="48" t="s">
        <v>36</v>
      </c>
      <c r="I22" s="34"/>
      <c r="J22" s="7"/>
      <c r="K22" s="7"/>
      <c r="L22" s="7"/>
      <c r="M22" s="7"/>
      <c r="N22" s="132"/>
      <c r="O22" s="30"/>
      <c r="P22" s="36" t="s">
        <v>19</v>
      </c>
      <c r="S22" s="161"/>
    </row>
    <row r="23" spans="1:19" ht="24" customHeight="1" x14ac:dyDescent="0.25">
      <c r="A23" s="7"/>
      <c r="B23" s="7"/>
      <c r="C23" s="7"/>
      <c r="D23" s="30"/>
      <c r="E23" s="166" t="s">
        <v>37</v>
      </c>
      <c r="F23" s="166"/>
      <c r="G23" s="30"/>
      <c r="H23" s="49" t="s">
        <v>38</v>
      </c>
      <c r="I23" s="34"/>
      <c r="J23" s="7"/>
      <c r="K23" s="7"/>
      <c r="L23" s="7"/>
      <c r="M23" s="7"/>
      <c r="N23" s="132"/>
      <c r="O23" s="30"/>
      <c r="P23" s="36" t="s">
        <v>19</v>
      </c>
      <c r="S23" s="161"/>
    </row>
    <row r="24" spans="1:19" ht="3" customHeight="1" x14ac:dyDescent="0.25">
      <c r="A24" s="28"/>
      <c r="B24" s="7"/>
      <c r="C24" s="7"/>
      <c r="D24" s="7"/>
      <c r="E24" s="43"/>
      <c r="F24" s="44"/>
      <c r="G24" s="31"/>
      <c r="H24" s="37"/>
      <c r="I24" s="7"/>
      <c r="J24" s="7"/>
      <c r="K24" s="7"/>
      <c r="L24" s="7"/>
      <c r="M24" s="7"/>
      <c r="N24" s="132"/>
      <c r="O24" s="7"/>
      <c r="P24" s="37"/>
      <c r="S24" s="161"/>
    </row>
    <row r="25" spans="1:19" ht="24" customHeight="1" x14ac:dyDescent="0.25">
      <c r="A25" s="7"/>
      <c r="B25" s="7"/>
      <c r="C25" s="7"/>
      <c r="D25" s="30"/>
      <c r="E25" s="166" t="s">
        <v>39</v>
      </c>
      <c r="F25" s="166"/>
      <c r="G25" s="30"/>
      <c r="H25" s="51" t="s">
        <v>40</v>
      </c>
      <c r="I25" s="34"/>
      <c r="J25" s="7"/>
      <c r="K25" s="7"/>
      <c r="L25" s="7"/>
      <c r="M25" s="7"/>
      <c r="N25" s="132"/>
      <c r="O25" s="30"/>
      <c r="P25" s="111" t="s">
        <v>19</v>
      </c>
      <c r="S25" s="161"/>
    </row>
    <row r="26" spans="1:19" ht="3" customHeight="1" x14ac:dyDescent="0.25">
      <c r="A26" s="28"/>
      <c r="B26" s="7"/>
      <c r="C26" s="7"/>
      <c r="D26" s="7"/>
      <c r="E26" s="43"/>
      <c r="F26" s="44"/>
      <c r="G26" s="31"/>
      <c r="H26" s="37"/>
      <c r="I26" s="7"/>
      <c r="J26" s="7"/>
      <c r="K26" s="7"/>
      <c r="L26" s="7"/>
      <c r="M26" s="7"/>
      <c r="N26" s="132"/>
      <c r="O26" s="7"/>
      <c r="P26" s="30"/>
      <c r="S26" s="161"/>
    </row>
    <row r="27" spans="1:19" ht="18" customHeight="1" x14ac:dyDescent="0.25">
      <c r="A27" s="7"/>
      <c r="B27" s="7"/>
      <c r="C27" s="7"/>
      <c r="D27" s="30"/>
      <c r="E27" s="166" t="s">
        <v>41</v>
      </c>
      <c r="F27" s="166"/>
      <c r="G27" s="30"/>
      <c r="H27" s="49" t="s">
        <v>42</v>
      </c>
      <c r="I27" s="34"/>
      <c r="J27" s="7"/>
      <c r="K27" s="7"/>
      <c r="L27" s="7"/>
      <c r="M27" s="7"/>
      <c r="N27" s="132"/>
      <c r="O27" s="30"/>
      <c r="P27" s="111" t="s">
        <v>19</v>
      </c>
      <c r="S27" s="161"/>
    </row>
    <row r="28" spans="1:19" ht="10.5" hidden="1" customHeight="1" x14ac:dyDescent="0.25">
      <c r="A28" s="28"/>
      <c r="B28" s="7"/>
      <c r="C28" s="7"/>
      <c r="D28" s="7"/>
      <c r="E28" s="43"/>
      <c r="F28" s="44"/>
      <c r="G28" s="31"/>
      <c r="H28" s="37"/>
      <c r="I28" s="7"/>
      <c r="J28" s="7"/>
      <c r="K28" s="7"/>
      <c r="L28" s="7"/>
      <c r="M28" s="7"/>
      <c r="N28" s="132"/>
      <c r="O28" s="7"/>
      <c r="P28" s="30"/>
      <c r="S28" s="161"/>
    </row>
    <row r="29" spans="1:19" ht="10.5" hidden="1" customHeight="1" x14ac:dyDescent="0.25">
      <c r="A29" s="7"/>
      <c r="B29" s="7"/>
      <c r="C29" s="7"/>
      <c r="D29" s="30"/>
      <c r="E29" s="166" t="s">
        <v>43</v>
      </c>
      <c r="F29" s="166"/>
      <c r="G29" s="30"/>
      <c r="H29" s="51"/>
      <c r="I29" s="34"/>
      <c r="J29" s="7"/>
      <c r="K29" s="7"/>
      <c r="L29" s="7"/>
      <c r="M29" s="7"/>
      <c r="N29" s="132"/>
      <c r="O29" s="30"/>
      <c r="P29" s="111" t="str">
        <f>IF(H27="По обособленному подразделению","MANDATORY","OPTIONAL")</f>
        <v>OPTIONAL</v>
      </c>
      <c r="S29" s="161"/>
    </row>
    <row r="30" spans="1:19" ht="3.75" customHeight="1" x14ac:dyDescent="0.25">
      <c r="A30" s="7"/>
      <c r="B30" s="7"/>
      <c r="C30" s="7"/>
      <c r="D30" s="30"/>
      <c r="E30" s="43"/>
      <c r="F30" s="44"/>
      <c r="G30" s="31"/>
      <c r="H30" s="37"/>
      <c r="I30" s="30"/>
      <c r="J30" s="7"/>
      <c r="K30" s="7"/>
      <c r="L30" s="7"/>
      <c r="M30" s="7"/>
      <c r="N30" s="132"/>
      <c r="O30" s="30"/>
      <c r="P30" s="30"/>
      <c r="S30" s="162"/>
    </row>
    <row r="31" spans="1:19" ht="3" customHeight="1" x14ac:dyDescent="0.25">
      <c r="A31" s="38"/>
      <c r="B31" s="38"/>
      <c r="C31" s="7"/>
      <c r="D31" s="41"/>
      <c r="E31" s="40"/>
      <c r="F31" s="40"/>
      <c r="G31" s="40"/>
      <c r="H31" s="41"/>
      <c r="I31" s="7"/>
      <c r="J31" s="7"/>
      <c r="K31" s="7"/>
      <c r="L31" s="7"/>
      <c r="M31" s="7"/>
      <c r="N31" s="132"/>
      <c r="O31" s="7"/>
      <c r="P31" s="7"/>
      <c r="S31" s="109"/>
    </row>
    <row r="32" spans="1:19" ht="3" customHeight="1" x14ac:dyDescent="0.25">
      <c r="A32" s="38"/>
      <c r="B32" s="38"/>
      <c r="C32" s="7"/>
      <c r="D32" s="41"/>
      <c r="E32" s="40"/>
      <c r="F32" s="40"/>
      <c r="G32" s="40"/>
      <c r="H32" s="41"/>
      <c r="I32" s="7"/>
      <c r="J32" s="7"/>
      <c r="K32" s="7"/>
      <c r="L32" s="7"/>
      <c r="M32" s="7"/>
      <c r="N32" s="132"/>
      <c r="O32" s="7"/>
      <c r="P32" s="7"/>
      <c r="S32" s="109"/>
    </row>
    <row r="33" spans="1:19" ht="24" customHeight="1" x14ac:dyDescent="0.25">
      <c r="A33" s="38"/>
      <c r="B33" s="38"/>
      <c r="C33" s="7"/>
      <c r="D33" s="41"/>
      <c r="E33" s="166" t="s">
        <v>44</v>
      </c>
      <c r="F33" s="166"/>
      <c r="G33" s="30"/>
      <c r="H33" s="108" t="s">
        <v>45</v>
      </c>
      <c r="I33" s="7"/>
      <c r="J33" s="7"/>
      <c r="K33" s="7"/>
      <c r="L33" s="7"/>
      <c r="M33" s="7"/>
      <c r="N33" s="132"/>
      <c r="O33" s="7"/>
      <c r="P33" s="111" t="s">
        <v>19</v>
      </c>
      <c r="S33" s="106" t="s">
        <v>46</v>
      </c>
    </row>
    <row r="34" spans="1:19" ht="3" customHeight="1" x14ac:dyDescent="0.25">
      <c r="A34" s="38"/>
      <c r="B34" s="38"/>
      <c r="C34" s="7"/>
      <c r="D34" s="41"/>
      <c r="E34" s="40"/>
      <c r="F34" s="40"/>
      <c r="G34" s="40"/>
      <c r="H34" s="41"/>
      <c r="I34" s="7"/>
      <c r="J34" s="7"/>
      <c r="K34" s="7"/>
      <c r="L34" s="7"/>
      <c r="M34" s="7"/>
      <c r="N34" s="132"/>
      <c r="O34" s="7"/>
      <c r="P34" s="7"/>
      <c r="S34" s="109"/>
    </row>
    <row r="35" spans="1:19" ht="24" customHeight="1" x14ac:dyDescent="0.25">
      <c r="A35" s="38"/>
      <c r="B35" s="38"/>
      <c r="C35" s="7"/>
      <c r="D35" s="41"/>
      <c r="E35" s="166" t="s">
        <v>47</v>
      </c>
      <c r="F35" s="166"/>
      <c r="G35" s="30"/>
      <c r="H35" s="108" t="s">
        <v>48</v>
      </c>
      <c r="I35" s="7"/>
      <c r="J35" s="7"/>
      <c r="K35" s="7"/>
      <c r="L35" s="7"/>
      <c r="M35" s="7"/>
      <c r="N35" s="132"/>
      <c r="O35" s="7"/>
      <c r="P35" s="111" t="s">
        <v>19</v>
      </c>
      <c r="S35" s="106" t="s">
        <v>49</v>
      </c>
    </row>
    <row r="36" spans="1:19" ht="3" customHeight="1" x14ac:dyDescent="0.25">
      <c r="A36" s="38"/>
      <c r="B36" s="38"/>
      <c r="C36" s="7"/>
      <c r="D36" s="41"/>
      <c r="E36" s="40"/>
      <c r="F36" s="40"/>
      <c r="G36" s="40"/>
      <c r="H36" s="41"/>
      <c r="I36" s="7"/>
      <c r="J36" s="7"/>
      <c r="K36" s="7"/>
      <c r="L36" s="7"/>
      <c r="M36" s="7"/>
      <c r="N36" s="132"/>
      <c r="O36" s="7"/>
      <c r="P36" s="7"/>
      <c r="S36" s="109"/>
    </row>
    <row r="37" spans="1:19" ht="18.75" customHeight="1" x14ac:dyDescent="0.25">
      <c r="A37" s="38"/>
      <c r="B37" s="38"/>
      <c r="C37" s="7"/>
      <c r="D37" s="41"/>
      <c r="E37" s="166" t="s">
        <v>50</v>
      </c>
      <c r="F37" s="166"/>
      <c r="G37" s="30"/>
      <c r="H37" s="107" t="s">
        <v>51</v>
      </c>
      <c r="I37" s="7"/>
      <c r="J37" s="7"/>
      <c r="K37" s="7"/>
      <c r="L37" s="7"/>
      <c r="M37" s="7"/>
      <c r="N37" s="132"/>
      <c r="O37" s="7"/>
      <c r="P37" s="111" t="s">
        <v>19</v>
      </c>
      <c r="S37" s="109"/>
    </row>
    <row r="38" spans="1:19" ht="3" customHeight="1" x14ac:dyDescent="0.25">
      <c r="A38" s="38"/>
      <c r="B38" s="38"/>
      <c r="C38" s="7"/>
      <c r="D38" s="41"/>
      <c r="E38" s="40"/>
      <c r="F38" s="40"/>
      <c r="G38" s="40"/>
      <c r="H38" s="41"/>
      <c r="I38" s="7"/>
      <c r="J38" s="7"/>
      <c r="K38" s="7"/>
      <c r="L38" s="7"/>
      <c r="M38" s="7"/>
      <c r="N38" s="132"/>
      <c r="O38" s="7"/>
      <c r="P38" s="7"/>
      <c r="S38" s="109"/>
    </row>
    <row r="39" spans="1:19" ht="18.75" customHeight="1" x14ac:dyDescent="0.25">
      <c r="A39" s="38"/>
      <c r="B39" s="38"/>
      <c r="C39" s="7"/>
      <c r="D39" s="41"/>
      <c r="E39" s="166" t="s">
        <v>52</v>
      </c>
      <c r="F39" s="166"/>
      <c r="G39" s="30"/>
      <c r="H39" s="107" t="s">
        <v>51</v>
      </c>
      <c r="I39" s="7"/>
      <c r="J39" s="7"/>
      <c r="K39" s="7"/>
      <c r="L39" s="7"/>
      <c r="M39" s="7"/>
      <c r="N39" s="132"/>
      <c r="O39" s="7"/>
      <c r="P39" s="111" t="s">
        <v>19</v>
      </c>
      <c r="S39" s="109"/>
    </row>
    <row r="40" spans="1:19" ht="3" customHeight="1" x14ac:dyDescent="0.25">
      <c r="A40" s="38"/>
      <c r="B40" s="38"/>
      <c r="C40" s="7"/>
      <c r="D40" s="41"/>
      <c r="E40" s="40"/>
      <c r="F40" s="40"/>
      <c r="G40" s="40"/>
      <c r="H40" s="41"/>
      <c r="I40" s="7"/>
      <c r="J40" s="7"/>
      <c r="K40" s="7"/>
      <c r="L40" s="7"/>
      <c r="M40" s="7"/>
      <c r="N40" s="132"/>
      <c r="O40" s="7"/>
      <c r="P40" s="7"/>
      <c r="S40" s="109"/>
    </row>
    <row r="41" spans="1:19" ht="18.75" customHeight="1" x14ac:dyDescent="0.25">
      <c r="A41" s="38"/>
      <c r="B41" s="38"/>
      <c r="C41" s="7"/>
      <c r="D41" s="41"/>
      <c r="E41" s="166" t="s">
        <v>53</v>
      </c>
      <c r="F41" s="166"/>
      <c r="G41" s="30"/>
      <c r="H41" s="107" t="s">
        <v>54</v>
      </c>
      <c r="I41" s="7"/>
      <c r="J41" s="7"/>
      <c r="K41" s="7"/>
      <c r="L41" s="7"/>
      <c r="M41" s="7"/>
      <c r="N41" s="132"/>
      <c r="O41" s="7"/>
      <c r="P41" s="111" t="s">
        <v>19</v>
      </c>
      <c r="S41" s="106" t="str">
        <f>"(на территории: "&amp;IF(REGION_NAME="","субъект Российской Федерации не выбран",REGION_NAME)&amp;")"</f>
        <v>(на территории: Ненецкий автономный округ)</v>
      </c>
    </row>
    <row r="42" spans="1:19" ht="3" customHeight="1" x14ac:dyDescent="0.25">
      <c r="A42" s="38"/>
      <c r="B42" s="38"/>
      <c r="C42" s="7"/>
      <c r="D42" s="41"/>
      <c r="E42" s="40"/>
      <c r="F42" s="40"/>
      <c r="G42" s="40"/>
      <c r="H42" s="41"/>
      <c r="I42" s="7"/>
      <c r="J42" s="7"/>
      <c r="K42" s="7"/>
      <c r="L42" s="7"/>
      <c r="M42" s="7"/>
      <c r="N42" s="132"/>
      <c r="O42" s="7"/>
      <c r="P42" s="7"/>
      <c r="S42" s="109"/>
    </row>
    <row r="43" spans="1:19" ht="18.75" customHeight="1" x14ac:dyDescent="0.25">
      <c r="A43" s="38"/>
      <c r="B43" s="38"/>
      <c r="C43" s="7"/>
      <c r="D43" s="41"/>
      <c r="E43" s="166" t="s">
        <v>55</v>
      </c>
      <c r="F43" s="166"/>
      <c r="G43" s="30"/>
      <c r="H43" s="107" t="s">
        <v>56</v>
      </c>
      <c r="I43" s="7"/>
      <c r="J43" s="7"/>
      <c r="K43" s="7"/>
      <c r="L43" s="7"/>
      <c r="M43" s="7"/>
      <c r="N43" s="132"/>
      <c r="O43" s="7"/>
      <c r="P43" s="111" t="s">
        <v>19</v>
      </c>
      <c r="S43" s="109"/>
    </row>
    <row r="44" spans="1:19" ht="3" customHeight="1" x14ac:dyDescent="0.25">
      <c r="A44" s="38"/>
      <c r="B44" s="38"/>
      <c r="C44" s="7"/>
      <c r="D44" s="41"/>
      <c r="E44" s="40"/>
      <c r="F44" s="40"/>
      <c r="G44" s="40"/>
      <c r="H44" s="41"/>
      <c r="I44" s="7"/>
      <c r="J44" s="7"/>
      <c r="K44" s="7"/>
      <c r="L44" s="7"/>
      <c r="M44" s="7"/>
      <c r="N44" s="132"/>
      <c r="O44" s="7"/>
      <c r="P44" s="7"/>
      <c r="S44" s="109"/>
    </row>
    <row r="45" spans="1:19" ht="75" customHeight="1" x14ac:dyDescent="0.25">
      <c r="A45" s="38"/>
      <c r="B45" s="38"/>
      <c r="C45" s="7"/>
      <c r="D45" s="41"/>
      <c r="E45" s="166" t="s">
        <v>57</v>
      </c>
      <c r="F45" s="166"/>
      <c r="G45" s="30"/>
      <c r="H45" s="107" t="s">
        <v>58</v>
      </c>
      <c r="I45" s="7"/>
      <c r="J45" s="7"/>
      <c r="K45" s="7"/>
      <c r="L45" s="7"/>
      <c r="M45" s="7"/>
      <c r="N45" s="132"/>
      <c r="O45" s="7"/>
      <c r="P45" s="111" t="s">
        <v>19</v>
      </c>
      <c r="S45" s="106" t="s">
        <v>59</v>
      </c>
    </row>
    <row r="46" spans="1:19" ht="3" customHeight="1" x14ac:dyDescent="0.25">
      <c r="A46" s="38"/>
      <c r="B46" s="38"/>
      <c r="C46" s="7"/>
      <c r="D46" s="41"/>
      <c r="E46" s="40"/>
      <c r="F46" s="40"/>
      <c r="G46" s="40"/>
      <c r="H46" s="41"/>
      <c r="I46" s="7"/>
      <c r="J46" s="7"/>
      <c r="K46" s="7"/>
      <c r="L46" s="7"/>
      <c r="M46" s="7"/>
      <c r="N46" s="132"/>
      <c r="O46" s="7"/>
      <c r="P46" s="7"/>
      <c r="S46" s="109"/>
    </row>
    <row r="47" spans="1:19" ht="11.25" hidden="1" customHeight="1" x14ac:dyDescent="0.25">
      <c r="A47" s="38"/>
      <c r="B47" s="38"/>
      <c r="C47" s="7"/>
      <c r="D47" s="41"/>
      <c r="E47" s="40"/>
      <c r="F47" s="40"/>
      <c r="G47" s="40"/>
      <c r="H47" s="41"/>
      <c r="I47" s="7"/>
      <c r="J47" s="7"/>
      <c r="K47" s="7"/>
      <c r="L47" s="7"/>
      <c r="M47" s="7"/>
      <c r="N47" s="132"/>
      <c r="O47" s="7"/>
      <c r="P47" s="7"/>
      <c r="S47" s="109"/>
    </row>
    <row r="48" spans="1:19" ht="11.25" hidden="1" customHeight="1" x14ac:dyDescent="0.25">
      <c r="A48" s="38"/>
      <c r="B48" s="38"/>
      <c r="C48" s="7"/>
      <c r="D48" s="41"/>
      <c r="E48" s="40"/>
      <c r="F48" s="40"/>
      <c r="G48" s="40"/>
      <c r="H48" s="41"/>
      <c r="I48" s="7"/>
      <c r="J48" s="7"/>
      <c r="K48" s="7"/>
      <c r="L48" s="7"/>
      <c r="M48" s="7"/>
      <c r="N48" s="132"/>
      <c r="O48" s="7"/>
      <c r="P48" s="7"/>
      <c r="S48" s="109"/>
    </row>
    <row r="49" spans="1:19" ht="11.25" hidden="1" customHeight="1" x14ac:dyDescent="0.25">
      <c r="A49" s="38"/>
      <c r="B49" s="38"/>
      <c r="C49" s="7"/>
      <c r="D49" s="41"/>
      <c r="E49" s="40"/>
      <c r="F49" s="40"/>
      <c r="G49" s="40"/>
      <c r="H49" s="41"/>
      <c r="I49" s="7"/>
      <c r="J49" s="7"/>
      <c r="K49" s="7"/>
      <c r="L49" s="7"/>
      <c r="M49" s="7"/>
      <c r="N49" s="132"/>
      <c r="O49" s="7"/>
      <c r="P49" s="7"/>
      <c r="S49" s="109"/>
    </row>
    <row r="50" spans="1:19" ht="11.25" hidden="1" customHeight="1" x14ac:dyDescent="0.25">
      <c r="A50" s="38"/>
      <c r="B50" s="38"/>
      <c r="C50" s="7"/>
      <c r="D50" s="41"/>
      <c r="E50" s="40"/>
      <c r="F50" s="40"/>
      <c r="G50" s="40"/>
      <c r="H50" s="41"/>
      <c r="I50" s="7"/>
      <c r="J50" s="7"/>
      <c r="K50" s="7"/>
      <c r="L50" s="7"/>
      <c r="M50" s="7"/>
      <c r="N50" s="132"/>
      <c r="O50" s="7"/>
      <c r="P50" s="7"/>
      <c r="S50" s="109"/>
    </row>
    <row r="51" spans="1:19" ht="11.25" hidden="1" customHeight="1" x14ac:dyDescent="0.25">
      <c r="A51" s="38"/>
      <c r="B51" s="38"/>
      <c r="C51" s="7"/>
      <c r="D51" s="41"/>
      <c r="E51" s="40"/>
      <c r="F51" s="40"/>
      <c r="G51" s="40"/>
      <c r="H51" s="41"/>
      <c r="I51" s="7"/>
      <c r="J51" s="7"/>
      <c r="K51" s="7"/>
      <c r="L51" s="7"/>
      <c r="M51" s="7"/>
      <c r="N51" s="132"/>
      <c r="O51" s="7"/>
      <c r="P51" s="7"/>
      <c r="S51" s="109"/>
    </row>
    <row r="52" spans="1:19" ht="11.25" hidden="1" customHeight="1" x14ac:dyDescent="0.25">
      <c r="A52" s="38"/>
      <c r="B52" s="38"/>
      <c r="C52" s="7"/>
      <c r="D52" s="41"/>
      <c r="E52" s="40"/>
      <c r="F52" s="40"/>
      <c r="G52" s="40"/>
      <c r="H52" s="41"/>
      <c r="I52" s="7"/>
      <c r="J52" s="7"/>
      <c r="K52" s="7"/>
      <c r="L52" s="7"/>
      <c r="M52" s="7"/>
      <c r="N52" s="132"/>
      <c r="O52" s="7"/>
      <c r="P52" s="7"/>
      <c r="S52" s="109"/>
    </row>
    <row r="53" spans="1:19" ht="11.25" hidden="1" customHeight="1" x14ac:dyDescent="0.25">
      <c r="A53" s="38"/>
      <c r="B53" s="38"/>
      <c r="C53" s="7"/>
      <c r="D53" s="41"/>
      <c r="E53" s="40"/>
      <c r="F53" s="40"/>
      <c r="G53" s="40"/>
      <c r="H53" s="41"/>
      <c r="I53" s="7"/>
      <c r="J53" s="7"/>
      <c r="K53" s="7"/>
      <c r="L53" s="7"/>
      <c r="M53" s="7"/>
      <c r="N53" s="132"/>
      <c r="O53" s="7"/>
      <c r="P53" s="7"/>
      <c r="S53" s="109"/>
    </row>
    <row r="54" spans="1:19" ht="11.25" hidden="1" customHeight="1" x14ac:dyDescent="0.25">
      <c r="A54" s="38"/>
      <c r="B54" s="38"/>
      <c r="C54" s="7"/>
      <c r="D54" s="41"/>
      <c r="E54" s="40"/>
      <c r="F54" s="40"/>
      <c r="G54" s="40"/>
      <c r="H54" s="41"/>
      <c r="I54" s="7"/>
      <c r="J54" s="7"/>
      <c r="K54" s="7"/>
      <c r="L54" s="7"/>
      <c r="M54" s="7"/>
      <c r="N54" s="132"/>
      <c r="O54" s="7"/>
      <c r="P54" s="7"/>
      <c r="S54" s="109"/>
    </row>
    <row r="55" spans="1:19" ht="11.25" hidden="1" customHeight="1" x14ac:dyDescent="0.25">
      <c r="A55" s="38"/>
      <c r="B55" s="38"/>
      <c r="C55" s="7"/>
      <c r="D55" s="41"/>
      <c r="E55" s="40"/>
      <c r="F55" s="40"/>
      <c r="G55" s="40"/>
      <c r="H55" s="41"/>
      <c r="I55" s="7"/>
      <c r="J55" s="7"/>
      <c r="K55" s="7"/>
      <c r="L55" s="7"/>
      <c r="M55" s="7"/>
      <c r="N55" s="132"/>
      <c r="O55" s="7"/>
      <c r="P55" s="7"/>
      <c r="S55" s="109"/>
    </row>
    <row r="56" spans="1:19" ht="11.25" hidden="1" customHeight="1" x14ac:dyDescent="0.25">
      <c r="A56" s="38"/>
      <c r="B56" s="38"/>
      <c r="C56" s="7"/>
      <c r="D56" s="41"/>
      <c r="E56" s="40"/>
      <c r="F56" s="40"/>
      <c r="G56" s="40"/>
      <c r="H56" s="41"/>
      <c r="I56" s="7"/>
      <c r="J56" s="7"/>
      <c r="K56" s="7"/>
      <c r="L56" s="7"/>
      <c r="M56" s="7"/>
      <c r="N56" s="132"/>
      <c r="O56" s="7"/>
      <c r="P56" s="7"/>
      <c r="S56" s="109"/>
    </row>
    <row r="57" spans="1:19" ht="11.25" hidden="1" customHeight="1" x14ac:dyDescent="0.25">
      <c r="A57" s="38"/>
      <c r="B57" s="38"/>
      <c r="C57" s="7"/>
      <c r="D57" s="41"/>
      <c r="E57" s="40"/>
      <c r="F57" s="40"/>
      <c r="G57" s="40"/>
      <c r="H57" s="41"/>
      <c r="I57" s="7"/>
      <c r="J57" s="7"/>
      <c r="K57" s="7"/>
      <c r="L57" s="7"/>
      <c r="M57" s="7"/>
      <c r="N57" s="132"/>
      <c r="O57" s="7"/>
      <c r="P57" s="7"/>
      <c r="S57" s="109"/>
    </row>
    <row r="58" spans="1:19" ht="5.25" customHeight="1" x14ac:dyDescent="0.25">
      <c r="A58" s="38"/>
      <c r="B58" s="38"/>
      <c r="C58" s="7"/>
      <c r="D58" s="41"/>
      <c r="E58" s="112"/>
      <c r="F58" s="112"/>
      <c r="G58" s="112"/>
      <c r="H58" s="112"/>
      <c r="I58" s="7"/>
      <c r="J58" s="7"/>
      <c r="K58" s="7"/>
      <c r="L58" s="7"/>
      <c r="M58" s="7"/>
      <c r="N58" s="132"/>
      <c r="O58" s="7"/>
      <c r="P58" s="7"/>
      <c r="S58" s="109"/>
    </row>
    <row r="59" spans="1:19" ht="6" customHeight="1" x14ac:dyDescent="0.25">
      <c r="A59" s="7"/>
      <c r="B59" s="7"/>
      <c r="C59" s="7"/>
      <c r="D59" s="7"/>
      <c r="E59" s="113"/>
      <c r="F59" s="113"/>
      <c r="G59" s="113"/>
      <c r="H59" s="113"/>
      <c r="I59" s="7"/>
      <c r="J59" s="7"/>
      <c r="K59" s="7"/>
      <c r="L59" s="7"/>
      <c r="M59" s="7"/>
      <c r="N59" s="132"/>
      <c r="O59" s="7"/>
      <c r="P59" s="7"/>
      <c r="S59" s="109"/>
    </row>
    <row r="60" spans="1:19" ht="15" customHeight="1" x14ac:dyDescent="0.25">
      <c r="A60" s="7"/>
      <c r="B60" s="7"/>
      <c r="C60" s="7"/>
      <c r="D60" s="7"/>
      <c r="E60" s="170" t="s">
        <v>60</v>
      </c>
      <c r="F60" s="170"/>
      <c r="G60" s="50"/>
      <c r="H60" s="50"/>
      <c r="I60" s="7"/>
      <c r="J60" s="7"/>
      <c r="K60" s="7"/>
      <c r="L60" s="7"/>
      <c r="M60" s="7"/>
      <c r="N60" s="132"/>
      <c r="O60" s="7"/>
      <c r="P60" s="7"/>
      <c r="S60" s="109"/>
    </row>
    <row r="61" spans="1:19" ht="6" customHeight="1" x14ac:dyDescent="0.25">
      <c r="A61" s="7"/>
      <c r="B61" s="7"/>
      <c r="C61" s="7"/>
      <c r="D61" s="7"/>
      <c r="E61" s="43"/>
      <c r="F61" s="44"/>
      <c r="G61" s="7"/>
      <c r="H61" s="30"/>
      <c r="I61" s="7"/>
      <c r="J61" s="7"/>
      <c r="K61" s="7"/>
      <c r="L61" s="7"/>
      <c r="M61" s="7"/>
      <c r="N61" s="132"/>
      <c r="O61" s="7"/>
      <c r="P61" s="30"/>
      <c r="S61" s="109"/>
    </row>
    <row r="62" spans="1:19" ht="24" customHeight="1" x14ac:dyDescent="0.25">
      <c r="A62" s="7"/>
      <c r="B62" s="7"/>
      <c r="C62" s="7"/>
      <c r="D62" s="30"/>
      <c r="E62" s="166" t="s">
        <v>61</v>
      </c>
      <c r="F62" s="133" t="s">
        <v>62</v>
      </c>
      <c r="G62" s="30"/>
      <c r="H62" s="141" t="s">
        <v>63</v>
      </c>
      <c r="I62" s="34"/>
      <c r="J62" s="7"/>
      <c r="K62" s="7"/>
      <c r="L62" s="7"/>
      <c r="M62" s="7"/>
      <c r="N62" s="132"/>
      <c r="O62" s="30"/>
      <c r="P62" s="111" t="s">
        <v>19</v>
      </c>
      <c r="S62" s="109"/>
    </row>
    <row r="63" spans="1:19" ht="24" customHeight="1" x14ac:dyDescent="0.25">
      <c r="A63" s="7"/>
      <c r="B63" s="7"/>
      <c r="C63" s="7"/>
      <c r="D63" s="30"/>
      <c r="E63" s="166"/>
      <c r="F63" s="133" t="s">
        <v>64</v>
      </c>
      <c r="G63" s="30"/>
      <c r="H63" s="141" t="s">
        <v>63</v>
      </c>
      <c r="I63" s="34"/>
      <c r="J63" s="7"/>
      <c r="K63" s="7"/>
      <c r="L63" s="7"/>
      <c r="M63" s="7"/>
      <c r="N63" s="132"/>
      <c r="O63" s="30"/>
      <c r="P63" s="111" t="s">
        <v>19</v>
      </c>
      <c r="S63" s="109"/>
    </row>
    <row r="64" spans="1:19" ht="15" customHeight="1" x14ac:dyDescent="0.25">
      <c r="A64" s="7"/>
      <c r="B64" s="7"/>
      <c r="C64" s="7"/>
      <c r="D64" s="30"/>
      <c r="E64" s="166" t="s">
        <v>65</v>
      </c>
      <c r="F64" s="133" t="s">
        <v>66</v>
      </c>
      <c r="G64" s="30"/>
      <c r="H64" s="107" t="s">
        <v>802</v>
      </c>
      <c r="I64" s="34"/>
      <c r="J64" s="7"/>
      <c r="K64" s="7"/>
      <c r="L64" s="7"/>
      <c r="M64" s="7"/>
      <c r="N64" s="132"/>
      <c r="O64" s="30"/>
      <c r="P64" s="111" t="s">
        <v>19</v>
      </c>
      <c r="S64" s="109"/>
    </row>
    <row r="65" spans="1:19" ht="15" customHeight="1" x14ac:dyDescent="0.25">
      <c r="A65" s="7"/>
      <c r="B65" s="7"/>
      <c r="C65" s="7"/>
      <c r="D65" s="30"/>
      <c r="E65" s="166"/>
      <c r="F65" s="133" t="s">
        <v>67</v>
      </c>
      <c r="G65" s="30"/>
      <c r="H65" s="107" t="s">
        <v>801</v>
      </c>
      <c r="I65" s="34"/>
      <c r="J65" s="7"/>
      <c r="K65" s="7"/>
      <c r="L65" s="7"/>
      <c r="M65" s="7"/>
      <c r="N65" s="132"/>
      <c r="O65" s="30"/>
      <c r="P65" s="111" t="s">
        <v>19</v>
      </c>
      <c r="S65" s="109"/>
    </row>
    <row r="66" spans="1:19" ht="15" customHeight="1" x14ac:dyDescent="0.25">
      <c r="A66" s="7"/>
      <c r="B66" s="7"/>
      <c r="C66" s="7"/>
      <c r="D66" s="30"/>
      <c r="E66" s="166" t="s">
        <v>68</v>
      </c>
      <c r="F66" s="133" t="s">
        <v>66</v>
      </c>
      <c r="G66" s="30"/>
      <c r="H66" s="107" t="s">
        <v>806</v>
      </c>
      <c r="I66" s="34"/>
      <c r="J66" s="7"/>
      <c r="K66" s="7"/>
      <c r="L66" s="7"/>
      <c r="M66" s="7"/>
      <c r="N66" s="132"/>
      <c r="O66" s="30"/>
      <c r="P66" s="111" t="s">
        <v>19</v>
      </c>
      <c r="S66" s="109"/>
    </row>
    <row r="67" spans="1:19" ht="15" customHeight="1" x14ac:dyDescent="0.25">
      <c r="A67" s="7"/>
      <c r="B67" s="7"/>
      <c r="C67" s="7"/>
      <c r="D67" s="30"/>
      <c r="E67" s="166"/>
      <c r="F67" s="133" t="s">
        <v>67</v>
      </c>
      <c r="G67" s="30"/>
      <c r="H67" s="141" t="s">
        <v>799</v>
      </c>
      <c r="I67" s="34"/>
      <c r="J67" s="7"/>
      <c r="K67" s="7"/>
      <c r="L67" s="7"/>
      <c r="M67" s="7"/>
      <c r="N67" s="132"/>
      <c r="O67" s="30"/>
      <c r="P67" s="111" t="s">
        <v>19</v>
      </c>
      <c r="S67" s="109"/>
    </row>
    <row r="68" spans="1:19" ht="15" customHeight="1" x14ac:dyDescent="0.25">
      <c r="A68" s="7"/>
      <c r="B68" s="7"/>
      <c r="C68" s="7"/>
      <c r="D68" s="30"/>
      <c r="E68" s="166" t="s">
        <v>69</v>
      </c>
      <c r="F68" s="133" t="s">
        <v>66</v>
      </c>
      <c r="G68" s="30"/>
      <c r="H68" s="107" t="s">
        <v>803</v>
      </c>
      <c r="I68" s="34"/>
      <c r="J68" s="7"/>
      <c r="K68" s="7"/>
      <c r="L68" s="7"/>
      <c r="M68" s="7"/>
      <c r="N68" s="132"/>
      <c r="O68" s="30"/>
      <c r="P68" s="111" t="s">
        <v>19</v>
      </c>
      <c r="S68" s="109"/>
    </row>
    <row r="69" spans="1:19" ht="15" customHeight="1" x14ac:dyDescent="0.25">
      <c r="A69" s="7"/>
      <c r="B69" s="7"/>
      <c r="C69" s="7"/>
      <c r="D69" s="30"/>
      <c r="E69" s="166"/>
      <c r="F69" s="133" t="s">
        <v>70</v>
      </c>
      <c r="G69" s="30"/>
      <c r="H69" s="107" t="s">
        <v>804</v>
      </c>
      <c r="I69" s="34"/>
      <c r="J69" s="7"/>
      <c r="K69" s="7"/>
      <c r="L69" s="7"/>
      <c r="M69" s="7"/>
      <c r="N69" s="132"/>
      <c r="O69" s="30"/>
      <c r="P69" s="111" t="s">
        <v>19</v>
      </c>
      <c r="S69" s="109"/>
    </row>
    <row r="70" spans="1:19" ht="15" customHeight="1" x14ac:dyDescent="0.25">
      <c r="A70" s="7"/>
      <c r="B70" s="7"/>
      <c r="C70" s="7"/>
      <c r="D70" s="30"/>
      <c r="E70" s="166"/>
      <c r="F70" s="133" t="s">
        <v>67</v>
      </c>
      <c r="G70" s="30"/>
      <c r="H70" s="107" t="s">
        <v>800</v>
      </c>
      <c r="I70" s="34"/>
      <c r="J70" s="7"/>
      <c r="K70" s="7"/>
      <c r="L70" s="7"/>
      <c r="M70" s="7"/>
      <c r="N70" s="132"/>
      <c r="O70" s="30"/>
      <c r="P70" s="111" t="s">
        <v>19</v>
      </c>
      <c r="S70" s="109"/>
    </row>
    <row r="71" spans="1:19" ht="15" customHeight="1" x14ac:dyDescent="0.25">
      <c r="A71" s="7"/>
      <c r="B71" s="7"/>
      <c r="C71" s="7"/>
      <c r="D71" s="30"/>
      <c r="E71" s="166"/>
      <c r="F71" s="133" t="s">
        <v>71</v>
      </c>
      <c r="G71" s="30"/>
      <c r="H71" s="142" t="s">
        <v>805</v>
      </c>
      <c r="I71" s="34"/>
      <c r="J71" s="7"/>
      <c r="K71" s="7"/>
      <c r="L71" s="7"/>
      <c r="M71" s="7"/>
      <c r="N71" s="132"/>
      <c r="O71" s="30"/>
      <c r="P71" s="111" t="s">
        <v>19</v>
      </c>
      <c r="S71" s="109"/>
    </row>
    <row r="72" spans="1:19" ht="9" customHeight="1" x14ac:dyDescent="0.25">
      <c r="A72" s="7"/>
      <c r="B72" s="7"/>
      <c r="C72" s="7"/>
      <c r="D72" s="7"/>
      <c r="E72" s="45"/>
      <c r="F72" s="30"/>
      <c r="G72" s="7"/>
      <c r="H72" s="37"/>
      <c r="I72" s="7"/>
      <c r="J72" s="7"/>
      <c r="K72" s="7"/>
      <c r="L72" s="7"/>
      <c r="M72" s="7"/>
      <c r="N72" s="7"/>
      <c r="O72" s="7"/>
      <c r="P72" s="30"/>
    </row>
    <row r="73" spans="1:19" ht="5.25" customHeight="1" x14ac:dyDescent="0.25">
      <c r="E73" s="112"/>
      <c r="F73" s="112"/>
      <c r="G73" s="112"/>
      <c r="H73" s="112"/>
    </row>
    <row r="74" spans="1:19" ht="5.25" customHeight="1" x14ac:dyDescent="0.25">
      <c r="E74" s="113"/>
      <c r="F74" s="113"/>
      <c r="G74" s="113"/>
      <c r="H74" s="113"/>
    </row>
    <row r="75" spans="1:19" ht="15" customHeight="1" x14ac:dyDescent="0.25">
      <c r="A75" s="7"/>
      <c r="B75" s="7"/>
      <c r="C75" s="7"/>
      <c r="D75" s="7"/>
      <c r="E75" s="169" t="s">
        <v>72</v>
      </c>
      <c r="F75" s="169"/>
      <c r="G75" s="169"/>
      <c r="H75" s="169"/>
      <c r="I75" s="7"/>
      <c r="J75" s="7"/>
      <c r="K75" s="7"/>
      <c r="L75" s="7"/>
      <c r="M75" s="7"/>
      <c r="N75" s="7"/>
      <c r="O75" s="7"/>
      <c r="P75" s="7"/>
    </row>
    <row r="76" spans="1:19" ht="5.25" customHeight="1" x14ac:dyDescent="0.25">
      <c r="E76" s="112"/>
      <c r="F76" s="112"/>
      <c r="G76" s="112"/>
      <c r="H76" s="112"/>
    </row>
    <row r="77" spans="1:19" ht="5.25" customHeight="1" x14ac:dyDescent="0.25">
      <c r="E77" s="113"/>
      <c r="F77" s="113"/>
      <c r="G77" s="113"/>
      <c r="H77" s="113"/>
    </row>
    <row r="78" spans="1:19" ht="42" customHeight="1" x14ac:dyDescent="0.25">
      <c r="A78" s="38"/>
      <c r="B78" s="38"/>
      <c r="C78" s="7"/>
      <c r="D78" s="41"/>
      <c r="E78" s="166" t="s">
        <v>73</v>
      </c>
      <c r="F78" s="166"/>
      <c r="G78" s="30"/>
      <c r="H78" s="110"/>
      <c r="I78" s="7"/>
      <c r="J78" s="7"/>
      <c r="K78" s="7"/>
      <c r="L78" s="7"/>
      <c r="M78" s="7"/>
      <c r="N78" s="7"/>
      <c r="O78" s="7"/>
      <c r="P78" s="7"/>
      <c r="S78" s="106" t="s">
        <v>74</v>
      </c>
    </row>
    <row r="79" spans="1:19" ht="3" customHeight="1" x14ac:dyDescent="0.25"/>
    <row r="80" spans="1:19" ht="24" customHeight="1" x14ac:dyDescent="0.25">
      <c r="A80" s="38"/>
      <c r="B80" s="38"/>
      <c r="C80" s="7"/>
      <c r="D80" s="41"/>
      <c r="E80" s="166" t="s">
        <v>75</v>
      </c>
      <c r="F80" s="166"/>
      <c r="G80" s="30"/>
      <c r="H80" s="135" t="str">
        <f>HYPERLINK("http://eias.fas.gov.ru/files/46ee.stx.eias.justification.rtf","Загрузить")</f>
        <v>Загрузить</v>
      </c>
      <c r="I80" s="7"/>
      <c r="J80" s="7"/>
      <c r="K80" s="7"/>
      <c r="L80" s="7"/>
      <c r="M80" s="7"/>
      <c r="N80" s="7"/>
      <c r="O80" s="7"/>
      <c r="P80" s="7"/>
      <c r="S80" s="109"/>
    </row>
    <row r="81" ht="3" customHeight="1" x14ac:dyDescent="0.25"/>
  </sheetData>
  <sheetProtection formatColumns="0" formatRows="0" insertRows="0" deleteColumns="0" deleteRows="0" sort="0" autoFilter="0"/>
  <mergeCells count="30">
    <mergeCell ref="E35:F35"/>
    <mergeCell ref="E33:F33"/>
    <mergeCell ref="E37:F37"/>
    <mergeCell ref="E80:F80"/>
    <mergeCell ref="E78:F78"/>
    <mergeCell ref="E45:F45"/>
    <mergeCell ref="E43:F43"/>
    <mergeCell ref="E41:F41"/>
    <mergeCell ref="E39:F39"/>
    <mergeCell ref="E75:H75"/>
    <mergeCell ref="E60:F60"/>
    <mergeCell ref="E62:E63"/>
    <mergeCell ref="E64:E65"/>
    <mergeCell ref="E66:E67"/>
    <mergeCell ref="E68:E71"/>
    <mergeCell ref="E4:H4"/>
    <mergeCell ref="E6:F6"/>
    <mergeCell ref="E16:F16"/>
    <mergeCell ref="E18:F18"/>
    <mergeCell ref="E21:F21"/>
    <mergeCell ref="E11:F11"/>
    <mergeCell ref="E12:F12"/>
    <mergeCell ref="E20:F20"/>
    <mergeCell ref="S15:S30"/>
    <mergeCell ref="S10:S13"/>
    <mergeCell ref="E22:F22"/>
    <mergeCell ref="E23:F23"/>
    <mergeCell ref="E25:F25"/>
    <mergeCell ref="E27:F27"/>
    <mergeCell ref="E29:F29"/>
  </mergeCells>
  <dataValidations xWindow="604" yWindow="414" count="6"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37 H41 H39">
      <formula1>YES_NO</formula1>
    </dataValidation>
    <dataValidation type="list" allowBlank="1" showInputMessage="1" showErrorMessage="1" promptTitle="Внимание" prompt="Пожалуйста, выберите значение из списка" sqref="H43">
      <formula1>EE_PURCHASE_METHOD_LIST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H12">
      <formula1>MONTH</formula1>
    </dataValidation>
  </dataValidations>
  <hyperlinks>
    <hyperlink ref="H80" r:id="rId1" display="http://eias.fas.gov.ru/files/46ee.stx.eias.justification.rtf"/>
    <hyperlink ref="H71" r:id="rId2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CY94"/>
  <sheetViews>
    <sheetView showGridLines="0" topLeftCell="C7" workbookViewId="0">
      <selection activeCell="D43" sqref="D4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75" customWidth="1"/>
    <col min="5" max="5" width="6.7109375" style="61" customWidth="1"/>
    <col min="6" max="103" width="12.7109375" style="61" customWidth="1"/>
  </cols>
  <sheetData>
    <row r="1" spans="1:103" ht="10.5" hidden="1" customHeight="1" x14ac:dyDescent="0.25">
      <c r="F1" s="131" t="s">
        <v>95</v>
      </c>
      <c r="G1" s="131" t="s">
        <v>95</v>
      </c>
      <c r="H1" s="131" t="s">
        <v>95</v>
      </c>
      <c r="I1" s="131" t="s">
        <v>95</v>
      </c>
      <c r="J1" s="131" t="s">
        <v>95</v>
      </c>
      <c r="K1" s="131" t="s">
        <v>95</v>
      </c>
      <c r="L1" s="131" t="s">
        <v>95</v>
      </c>
      <c r="M1" s="131" t="s">
        <v>95</v>
      </c>
      <c r="N1" s="131" t="s">
        <v>95</v>
      </c>
      <c r="O1" s="131" t="s">
        <v>95</v>
      </c>
      <c r="P1" s="131" t="s">
        <v>95</v>
      </c>
      <c r="Q1" s="131" t="s">
        <v>95</v>
      </c>
      <c r="R1" s="131" t="s">
        <v>95</v>
      </c>
      <c r="S1" s="131" t="s">
        <v>95</v>
      </c>
      <c r="T1" s="131" t="s">
        <v>96</v>
      </c>
      <c r="U1" s="131" t="s">
        <v>96</v>
      </c>
      <c r="V1" s="131" t="s">
        <v>96</v>
      </c>
      <c r="W1" s="131" t="s">
        <v>96</v>
      </c>
      <c r="X1" s="131" t="s">
        <v>96</v>
      </c>
      <c r="Y1" s="131" t="s">
        <v>96</v>
      </c>
      <c r="Z1" s="131" t="s">
        <v>96</v>
      </c>
      <c r="AA1" s="131" t="s">
        <v>96</v>
      </c>
      <c r="AB1" s="131" t="s">
        <v>96</v>
      </c>
      <c r="AC1" s="131" t="s">
        <v>96</v>
      </c>
      <c r="AD1" s="131" t="s">
        <v>96</v>
      </c>
      <c r="AE1" s="131" t="s">
        <v>96</v>
      </c>
      <c r="AF1" s="131" t="s">
        <v>96</v>
      </c>
      <c r="AG1" s="131" t="s">
        <v>96</v>
      </c>
      <c r="AH1" s="131" t="s">
        <v>97</v>
      </c>
      <c r="AI1" s="131" t="s">
        <v>97</v>
      </c>
      <c r="AJ1" s="131" t="s">
        <v>97</v>
      </c>
      <c r="AK1" s="131" t="s">
        <v>97</v>
      </c>
      <c r="AL1" s="131" t="s">
        <v>97</v>
      </c>
      <c r="AM1" s="131" t="s">
        <v>97</v>
      </c>
      <c r="AN1" s="131" t="s">
        <v>97</v>
      </c>
      <c r="AO1" s="131" t="s">
        <v>97</v>
      </c>
      <c r="AP1" s="131" t="s">
        <v>97</v>
      </c>
      <c r="AQ1" s="131" t="s">
        <v>97</v>
      </c>
      <c r="AR1" s="131" t="s">
        <v>97</v>
      </c>
      <c r="AS1" s="131" t="s">
        <v>97</v>
      </c>
      <c r="AT1" s="131" t="s">
        <v>97</v>
      </c>
      <c r="AU1" s="131" t="s">
        <v>97</v>
      </c>
      <c r="AV1" s="131" t="s">
        <v>97</v>
      </c>
      <c r="AW1" s="131" t="s">
        <v>97</v>
      </c>
      <c r="AX1" s="131" t="s">
        <v>97</v>
      </c>
      <c r="AY1" s="131" t="s">
        <v>97</v>
      </c>
      <c r="AZ1" s="131" t="s">
        <v>97</v>
      </c>
      <c r="BA1" s="131" t="s">
        <v>97</v>
      </c>
      <c r="BB1" s="131" t="s">
        <v>97</v>
      </c>
      <c r="BC1" s="131" t="s">
        <v>97</v>
      </c>
      <c r="BD1" s="131" t="s">
        <v>97</v>
      </c>
      <c r="BE1" s="131" t="s">
        <v>97</v>
      </c>
      <c r="BF1" s="131" t="s">
        <v>97</v>
      </c>
      <c r="BG1" s="131" t="s">
        <v>97</v>
      </c>
      <c r="BH1" s="131" t="s">
        <v>97</v>
      </c>
      <c r="BI1" s="131" t="s">
        <v>97</v>
      </c>
      <c r="BJ1" s="131" t="s">
        <v>98</v>
      </c>
      <c r="BK1" s="131" t="s">
        <v>98</v>
      </c>
      <c r="BL1" s="131" t="s">
        <v>98</v>
      </c>
      <c r="BM1" s="131" t="s">
        <v>98</v>
      </c>
      <c r="BN1" s="131" t="s">
        <v>98</v>
      </c>
      <c r="BO1" s="131" t="s">
        <v>98</v>
      </c>
      <c r="BP1" s="131" t="s">
        <v>98</v>
      </c>
      <c r="BQ1" s="131" t="s">
        <v>98</v>
      </c>
      <c r="BR1" s="131" t="s">
        <v>98</v>
      </c>
      <c r="BS1" s="131" t="s">
        <v>98</v>
      </c>
      <c r="BT1" s="131" t="s">
        <v>98</v>
      </c>
      <c r="BU1" s="131" t="s">
        <v>98</v>
      </c>
      <c r="BV1" s="131" t="s">
        <v>98</v>
      </c>
      <c r="BW1" s="131" t="s">
        <v>98</v>
      </c>
      <c r="BX1" s="131" t="s">
        <v>98</v>
      </c>
      <c r="BY1" s="131" t="s">
        <v>98</v>
      </c>
      <c r="BZ1" s="131" t="s">
        <v>98</v>
      </c>
      <c r="CA1" s="131" t="s">
        <v>98</v>
      </c>
      <c r="CB1" s="131" t="s">
        <v>98</v>
      </c>
      <c r="CC1" s="131" t="s">
        <v>98</v>
      </c>
      <c r="CD1" s="131" t="s">
        <v>98</v>
      </c>
      <c r="CE1" s="131" t="s">
        <v>98</v>
      </c>
      <c r="CF1" s="131" t="s">
        <v>98</v>
      </c>
      <c r="CG1" s="131" t="s">
        <v>98</v>
      </c>
      <c r="CH1" s="131" t="s">
        <v>98</v>
      </c>
      <c r="CI1" s="131" t="s">
        <v>98</v>
      </c>
      <c r="CJ1" s="131" t="s">
        <v>98</v>
      </c>
      <c r="CK1" s="131" t="s">
        <v>98</v>
      </c>
      <c r="CL1" s="131" t="s">
        <v>98</v>
      </c>
      <c r="CM1" s="131" t="s">
        <v>98</v>
      </c>
      <c r="CN1" s="131" t="s">
        <v>98</v>
      </c>
      <c r="CO1" s="131" t="s">
        <v>98</v>
      </c>
      <c r="CP1" s="131" t="s">
        <v>98</v>
      </c>
      <c r="CQ1" s="131" t="s">
        <v>98</v>
      </c>
      <c r="CR1" s="131" t="s">
        <v>98</v>
      </c>
      <c r="CS1" s="131" t="s">
        <v>98</v>
      </c>
      <c r="CT1" s="131" t="s">
        <v>98</v>
      </c>
      <c r="CU1" s="131" t="s">
        <v>98</v>
      </c>
      <c r="CV1" s="131" t="s">
        <v>98</v>
      </c>
      <c r="CW1" s="131" t="s">
        <v>98</v>
      </c>
      <c r="CX1" s="131" t="s">
        <v>98</v>
      </c>
      <c r="CY1" s="131" t="s">
        <v>98</v>
      </c>
    </row>
    <row r="2" spans="1:103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104</v>
      </c>
      <c r="L2" s="131" t="s">
        <v>105</v>
      </c>
      <c r="M2" s="131" t="s">
        <v>99</v>
      </c>
      <c r="N2" s="131" t="s">
        <v>100</v>
      </c>
      <c r="O2" s="131" t="s">
        <v>101</v>
      </c>
      <c r="P2" s="131" t="s">
        <v>102</v>
      </c>
      <c r="Q2" s="131" t="s">
        <v>103</v>
      </c>
      <c r="R2" s="131" t="s">
        <v>104</v>
      </c>
      <c r="S2" s="131" t="s">
        <v>105</v>
      </c>
      <c r="T2" s="131" t="s">
        <v>99</v>
      </c>
      <c r="U2" s="131" t="s">
        <v>100</v>
      </c>
      <c r="V2" s="131" t="s">
        <v>101</v>
      </c>
      <c r="W2" s="131" t="s">
        <v>102</v>
      </c>
      <c r="X2" s="131" t="s">
        <v>103</v>
      </c>
      <c r="Y2" s="131" t="s">
        <v>104</v>
      </c>
      <c r="Z2" s="131" t="s">
        <v>105</v>
      </c>
      <c r="AA2" s="131" t="s">
        <v>99</v>
      </c>
      <c r="AB2" s="131" t="s">
        <v>100</v>
      </c>
      <c r="AC2" s="131" t="s">
        <v>101</v>
      </c>
      <c r="AD2" s="131" t="s">
        <v>102</v>
      </c>
      <c r="AE2" s="131" t="s">
        <v>103</v>
      </c>
      <c r="AF2" s="131" t="s">
        <v>104</v>
      </c>
      <c r="AG2" s="131" t="s">
        <v>105</v>
      </c>
      <c r="AH2" s="131" t="s">
        <v>99</v>
      </c>
      <c r="AI2" s="131" t="s">
        <v>100</v>
      </c>
      <c r="AJ2" s="131" t="s">
        <v>101</v>
      </c>
      <c r="AK2" s="131" t="s">
        <v>102</v>
      </c>
      <c r="AL2" s="131" t="s">
        <v>103</v>
      </c>
      <c r="AM2" s="131" t="s">
        <v>104</v>
      </c>
      <c r="AN2" s="131" t="s">
        <v>105</v>
      </c>
      <c r="AO2" s="131" t="s">
        <v>99</v>
      </c>
      <c r="AP2" s="131" t="s">
        <v>100</v>
      </c>
      <c r="AQ2" s="131" t="s">
        <v>101</v>
      </c>
      <c r="AR2" s="131" t="s">
        <v>102</v>
      </c>
      <c r="AS2" s="131" t="s">
        <v>103</v>
      </c>
      <c r="AT2" s="131" t="s">
        <v>104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104</v>
      </c>
      <c r="BB2" s="131" t="s">
        <v>105</v>
      </c>
      <c r="BC2" s="131" t="s">
        <v>99</v>
      </c>
      <c r="BD2" s="131" t="s">
        <v>100</v>
      </c>
      <c r="BE2" s="131" t="s">
        <v>101</v>
      </c>
      <c r="BF2" s="131" t="s">
        <v>102</v>
      </c>
      <c r="BG2" s="131" t="s">
        <v>103</v>
      </c>
      <c r="BH2" s="131" t="s">
        <v>104</v>
      </c>
      <c r="BI2" s="131" t="s">
        <v>105</v>
      </c>
      <c r="BJ2" s="131" t="s">
        <v>99</v>
      </c>
      <c r="BK2" s="131" t="s">
        <v>100</v>
      </c>
      <c r="BL2" s="131" t="s">
        <v>101</v>
      </c>
      <c r="BM2" s="131" t="s">
        <v>102</v>
      </c>
      <c r="BN2" s="131" t="s">
        <v>103</v>
      </c>
      <c r="BO2" s="131" t="s">
        <v>104</v>
      </c>
      <c r="BP2" s="131" t="s">
        <v>105</v>
      </c>
      <c r="BQ2" s="131" t="s">
        <v>99</v>
      </c>
      <c r="BR2" s="131" t="s">
        <v>100</v>
      </c>
      <c r="BS2" s="131" t="s">
        <v>101</v>
      </c>
      <c r="BT2" s="131" t="s">
        <v>102</v>
      </c>
      <c r="BU2" s="131" t="s">
        <v>103</v>
      </c>
      <c r="BV2" s="131" t="s">
        <v>104</v>
      </c>
      <c r="BW2" s="131" t="s">
        <v>105</v>
      </c>
      <c r="BX2" s="131" t="s">
        <v>99</v>
      </c>
      <c r="BY2" s="131" t="s">
        <v>100</v>
      </c>
      <c r="BZ2" s="131" t="s">
        <v>101</v>
      </c>
      <c r="CA2" s="131" t="s">
        <v>102</v>
      </c>
      <c r="CB2" s="131" t="s">
        <v>103</v>
      </c>
      <c r="CC2" s="131" t="s">
        <v>104</v>
      </c>
      <c r="CD2" s="131" t="s">
        <v>105</v>
      </c>
      <c r="CE2" s="131" t="s">
        <v>99</v>
      </c>
      <c r="CF2" s="131" t="s">
        <v>100</v>
      </c>
      <c r="CG2" s="131" t="s">
        <v>101</v>
      </c>
      <c r="CH2" s="131" t="s">
        <v>102</v>
      </c>
      <c r="CI2" s="131" t="s">
        <v>103</v>
      </c>
      <c r="CJ2" s="131" t="s">
        <v>104</v>
      </c>
      <c r="CK2" s="131" t="s">
        <v>105</v>
      </c>
      <c r="CL2" s="131" t="s">
        <v>99</v>
      </c>
      <c r="CM2" s="131" t="s">
        <v>100</v>
      </c>
      <c r="CN2" s="131" t="s">
        <v>101</v>
      </c>
      <c r="CO2" s="131" t="s">
        <v>102</v>
      </c>
      <c r="CP2" s="131" t="s">
        <v>103</v>
      </c>
      <c r="CQ2" s="131" t="s">
        <v>104</v>
      </c>
      <c r="CR2" s="131" t="s">
        <v>105</v>
      </c>
      <c r="CS2" s="131" t="s">
        <v>99</v>
      </c>
      <c r="CT2" s="131" t="s">
        <v>100</v>
      </c>
      <c r="CU2" s="131" t="s">
        <v>101</v>
      </c>
      <c r="CV2" s="131" t="s">
        <v>102</v>
      </c>
      <c r="CW2" s="131" t="s">
        <v>103</v>
      </c>
      <c r="CX2" s="131" t="s">
        <v>104</v>
      </c>
      <c r="CY2" s="131" t="s">
        <v>105</v>
      </c>
    </row>
    <row r="3" spans="1:103" ht="10.5" hidden="1" customHeight="1" x14ac:dyDescent="0.25"/>
    <row r="4" spans="1:103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</row>
    <row r="5" spans="1:103" ht="10.5" hidden="1" customHeight="1" x14ac:dyDescent="0.25">
      <c r="A5" s="74"/>
    </row>
    <row r="6" spans="1:103" ht="10.5" hidden="1" customHeight="1" x14ac:dyDescent="0.25">
      <c r="A6" s="74"/>
    </row>
    <row r="7" spans="1:103" ht="6" customHeight="1" x14ac:dyDescent="0.25">
      <c r="A7" s="74"/>
    </row>
    <row r="8" spans="1:103" ht="12" customHeight="1" x14ac:dyDescent="0.25">
      <c r="A8" s="74"/>
      <c r="D8" s="73" t="s">
        <v>106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</row>
    <row r="9" spans="1:103" ht="12" customHeight="1" x14ac:dyDescent="0.25">
      <c r="D9" s="72" t="s">
        <v>107</v>
      </c>
    </row>
    <row r="10" spans="1:103" ht="12" customHeight="1" x14ac:dyDescent="0.25">
      <c r="D10" s="71" t="str">
        <f>IF(ORG="","Не определено",ORG)</f>
        <v>ГУП НАО "Нарьян-Марская электростанция"</v>
      </c>
      <c r="CY10" s="70" t="s">
        <v>108</v>
      </c>
    </row>
    <row r="11" spans="1:103" ht="15" customHeight="1" x14ac:dyDescent="0.25">
      <c r="D11" s="69" t="s">
        <v>109</v>
      </c>
      <c r="M11" s="171" t="s">
        <v>110</v>
      </c>
      <c r="N11" s="171"/>
      <c r="O11" s="171"/>
      <c r="P11" s="171"/>
      <c r="Q11" s="171"/>
      <c r="R11" s="171"/>
      <c r="S11" s="171"/>
      <c r="AA11" s="171" t="s">
        <v>110</v>
      </c>
      <c r="AB11" s="171"/>
      <c r="AC11" s="171"/>
      <c r="AD11" s="171"/>
      <c r="AE11" s="171"/>
      <c r="AF11" s="171"/>
      <c r="AG11" s="171"/>
      <c r="AO11" s="171" t="s">
        <v>110</v>
      </c>
      <c r="AP11" s="171"/>
      <c r="AQ11" s="171"/>
      <c r="AR11" s="171"/>
      <c r="AS11" s="171"/>
      <c r="AT11" s="171"/>
      <c r="AU11" s="171"/>
      <c r="BC11" s="171" t="s">
        <v>110</v>
      </c>
      <c r="BD11" s="171"/>
      <c r="BE11" s="171"/>
      <c r="BF11" s="171"/>
      <c r="BG11" s="171"/>
      <c r="BH11" s="171"/>
      <c r="BI11" s="171"/>
      <c r="BQ11" s="171" t="s">
        <v>110</v>
      </c>
      <c r="BR11" s="171"/>
      <c r="BS11" s="171"/>
      <c r="BT11" s="171"/>
      <c r="BU11" s="171"/>
      <c r="BV11" s="171"/>
      <c r="BW11" s="171"/>
      <c r="CE11" s="171" t="s">
        <v>110</v>
      </c>
      <c r="CF11" s="171"/>
      <c r="CG11" s="171"/>
      <c r="CH11" s="171"/>
      <c r="CI11" s="171"/>
      <c r="CJ11" s="171"/>
      <c r="CK11" s="171"/>
      <c r="CS11" s="171" t="s">
        <v>110</v>
      </c>
      <c r="CT11" s="171"/>
      <c r="CU11" s="171"/>
      <c r="CV11" s="171"/>
      <c r="CW11" s="171"/>
      <c r="CX11" s="171"/>
      <c r="CY11" s="171"/>
    </row>
    <row r="12" spans="1:103" s="68" customFormat="1" ht="12" customHeight="1" x14ac:dyDescent="0.25">
      <c r="D12" s="175" t="s">
        <v>111</v>
      </c>
      <c r="E12" s="171" t="s">
        <v>112</v>
      </c>
      <c r="F12" s="174" t="s">
        <v>113</v>
      </c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 t="s">
        <v>114</v>
      </c>
      <c r="U12" s="174"/>
      <c r="V12" s="174"/>
      <c r="W12" s="174"/>
      <c r="X12" s="174"/>
      <c r="Y12" s="174"/>
      <c r="Z12" s="174"/>
      <c r="AA12" s="174"/>
      <c r="AB12" s="174"/>
      <c r="AC12" s="174"/>
      <c r="AD12" s="174"/>
      <c r="AE12" s="174"/>
      <c r="AF12" s="174"/>
      <c r="AG12" s="174"/>
      <c r="AH12" s="174" t="s">
        <v>115</v>
      </c>
      <c r="AI12" s="174"/>
      <c r="AJ12" s="174"/>
      <c r="AK12" s="174"/>
      <c r="AL12" s="174"/>
      <c r="AM12" s="174"/>
      <c r="AN12" s="174"/>
      <c r="AO12" s="174"/>
      <c r="AP12" s="174"/>
      <c r="AQ12" s="174"/>
      <c r="AR12" s="174"/>
      <c r="AS12" s="174"/>
      <c r="AT12" s="174"/>
      <c r="AU12" s="174"/>
      <c r="AV12" s="174" t="s">
        <v>115</v>
      </c>
      <c r="AW12" s="174"/>
      <c r="AX12" s="174"/>
      <c r="AY12" s="174"/>
      <c r="AZ12" s="174"/>
      <c r="BA12" s="174"/>
      <c r="BB12" s="174"/>
      <c r="BC12" s="174"/>
      <c r="BD12" s="174"/>
      <c r="BE12" s="174"/>
      <c r="BF12" s="174"/>
      <c r="BG12" s="174"/>
      <c r="BH12" s="174"/>
      <c r="BI12" s="174"/>
      <c r="BJ12" s="172" t="s">
        <v>116</v>
      </c>
      <c r="BK12" s="172"/>
      <c r="BL12" s="172"/>
      <c r="BM12" s="172"/>
      <c r="BN12" s="172"/>
      <c r="BO12" s="172"/>
      <c r="BP12" s="172"/>
      <c r="BQ12" s="172"/>
      <c r="BR12" s="172"/>
      <c r="BS12" s="172"/>
      <c r="BT12" s="172"/>
      <c r="BU12" s="172"/>
      <c r="BV12" s="172"/>
      <c r="BW12" s="172"/>
      <c r="BX12" s="172" t="s">
        <v>116</v>
      </c>
      <c r="BY12" s="172"/>
      <c r="BZ12" s="172"/>
      <c r="CA12" s="172"/>
      <c r="CB12" s="172"/>
      <c r="CC12" s="172"/>
      <c r="CD12" s="172"/>
      <c r="CE12" s="172"/>
      <c r="CF12" s="172"/>
      <c r="CG12" s="172"/>
      <c r="CH12" s="172"/>
      <c r="CI12" s="172"/>
      <c r="CJ12" s="172"/>
      <c r="CK12" s="172"/>
      <c r="CL12" s="172" t="s">
        <v>116</v>
      </c>
      <c r="CM12" s="172"/>
      <c r="CN12" s="172"/>
      <c r="CO12" s="172"/>
      <c r="CP12" s="172"/>
      <c r="CQ12" s="172"/>
      <c r="CR12" s="172"/>
      <c r="CS12" s="173"/>
      <c r="CT12" s="173"/>
      <c r="CU12" s="173"/>
      <c r="CV12" s="173"/>
      <c r="CW12" s="173"/>
      <c r="CX12" s="173"/>
      <c r="CY12" s="173"/>
    </row>
    <row r="13" spans="1:103" s="68" customFormat="1" ht="45" customHeight="1" x14ac:dyDescent="0.25">
      <c r="D13" s="175"/>
      <c r="E13" s="171"/>
      <c r="F13" s="177" t="s">
        <v>117</v>
      </c>
      <c r="G13" s="177"/>
      <c r="H13" s="177"/>
      <c r="I13" s="177"/>
      <c r="J13" s="177"/>
      <c r="K13" s="177"/>
      <c r="L13" s="177"/>
      <c r="M13" s="171" t="s">
        <v>118</v>
      </c>
      <c r="N13" s="171"/>
      <c r="O13" s="171"/>
      <c r="P13" s="171"/>
      <c r="Q13" s="171"/>
      <c r="R13" s="171"/>
      <c r="S13" s="171"/>
      <c r="T13" s="171" t="s">
        <v>117</v>
      </c>
      <c r="U13" s="171"/>
      <c r="V13" s="171"/>
      <c r="W13" s="171"/>
      <c r="X13" s="171"/>
      <c r="Y13" s="171"/>
      <c r="Z13" s="171"/>
      <c r="AA13" s="171" t="s">
        <v>118</v>
      </c>
      <c r="AB13" s="171"/>
      <c r="AC13" s="171"/>
      <c r="AD13" s="171"/>
      <c r="AE13" s="171"/>
      <c r="AF13" s="171"/>
      <c r="AG13" s="171"/>
      <c r="AH13" s="171" t="s">
        <v>119</v>
      </c>
      <c r="AI13" s="171"/>
      <c r="AJ13" s="171"/>
      <c r="AK13" s="171"/>
      <c r="AL13" s="171"/>
      <c r="AM13" s="171"/>
      <c r="AN13" s="171"/>
      <c r="AO13" s="171" t="s">
        <v>120</v>
      </c>
      <c r="AP13" s="171"/>
      <c r="AQ13" s="171"/>
      <c r="AR13" s="171"/>
      <c r="AS13" s="171"/>
      <c r="AT13" s="171"/>
      <c r="AU13" s="171"/>
      <c r="AV13" s="171" t="s">
        <v>121</v>
      </c>
      <c r="AW13" s="171"/>
      <c r="AX13" s="171"/>
      <c r="AY13" s="171"/>
      <c r="AZ13" s="171"/>
      <c r="BA13" s="171"/>
      <c r="BB13" s="171"/>
      <c r="BC13" s="171" t="s">
        <v>122</v>
      </c>
      <c r="BD13" s="171"/>
      <c r="BE13" s="171"/>
      <c r="BF13" s="171"/>
      <c r="BG13" s="171"/>
      <c r="BH13" s="171"/>
      <c r="BI13" s="171"/>
      <c r="BJ13" s="171" t="s">
        <v>119</v>
      </c>
      <c r="BK13" s="171"/>
      <c r="BL13" s="171"/>
      <c r="BM13" s="171"/>
      <c r="BN13" s="171"/>
      <c r="BO13" s="171"/>
      <c r="BP13" s="171"/>
      <c r="BQ13" s="171" t="s">
        <v>120</v>
      </c>
      <c r="BR13" s="171"/>
      <c r="BS13" s="171"/>
      <c r="BT13" s="171"/>
      <c r="BU13" s="171"/>
      <c r="BV13" s="171"/>
      <c r="BW13" s="171"/>
      <c r="BX13" s="171" t="s">
        <v>121</v>
      </c>
      <c r="BY13" s="171"/>
      <c r="BZ13" s="171"/>
      <c r="CA13" s="171"/>
      <c r="CB13" s="171"/>
      <c r="CC13" s="171"/>
      <c r="CD13" s="171"/>
      <c r="CE13" s="171" t="s">
        <v>122</v>
      </c>
      <c r="CF13" s="171"/>
      <c r="CG13" s="171"/>
      <c r="CH13" s="171"/>
      <c r="CI13" s="171"/>
      <c r="CJ13" s="171"/>
      <c r="CK13" s="171"/>
      <c r="CL13" s="171" t="s">
        <v>123</v>
      </c>
      <c r="CM13" s="171"/>
      <c r="CN13" s="171"/>
      <c r="CO13" s="171"/>
      <c r="CP13" s="171"/>
      <c r="CQ13" s="171"/>
      <c r="CR13" s="171"/>
      <c r="CS13" s="171" t="s">
        <v>124</v>
      </c>
      <c r="CT13" s="171"/>
      <c r="CU13" s="171"/>
      <c r="CV13" s="171"/>
      <c r="CW13" s="171"/>
      <c r="CX13" s="171"/>
      <c r="CY13" s="171"/>
    </row>
    <row r="14" spans="1:103" s="68" customFormat="1" ht="12" customHeight="1" x14ac:dyDescent="0.25">
      <c r="D14" s="175"/>
      <c r="E14" s="176"/>
      <c r="F14" s="171" t="s">
        <v>125</v>
      </c>
      <c r="G14" s="171" t="s">
        <v>126</v>
      </c>
      <c r="H14" s="171"/>
      <c r="I14" s="171"/>
      <c r="J14" s="171"/>
      <c r="K14" s="171"/>
      <c r="L14" s="171"/>
      <c r="M14" s="171" t="s">
        <v>125</v>
      </c>
      <c r="N14" s="171" t="s">
        <v>126</v>
      </c>
      <c r="O14" s="171"/>
      <c r="P14" s="171"/>
      <c r="Q14" s="171"/>
      <c r="R14" s="171"/>
      <c r="S14" s="171"/>
      <c r="T14" s="171" t="s">
        <v>125</v>
      </c>
      <c r="U14" s="171" t="s">
        <v>126</v>
      </c>
      <c r="V14" s="171"/>
      <c r="W14" s="171"/>
      <c r="X14" s="171"/>
      <c r="Y14" s="171"/>
      <c r="Z14" s="171"/>
      <c r="AA14" s="171" t="s">
        <v>125</v>
      </c>
      <c r="AB14" s="171" t="s">
        <v>126</v>
      </c>
      <c r="AC14" s="171"/>
      <c r="AD14" s="171"/>
      <c r="AE14" s="171"/>
      <c r="AF14" s="171"/>
      <c r="AG14" s="171"/>
      <c r="AH14" s="171" t="s">
        <v>125</v>
      </c>
      <c r="AI14" s="171" t="s">
        <v>126</v>
      </c>
      <c r="AJ14" s="171"/>
      <c r="AK14" s="171"/>
      <c r="AL14" s="171"/>
      <c r="AM14" s="171"/>
      <c r="AN14" s="171"/>
      <c r="AO14" s="171" t="s">
        <v>125</v>
      </c>
      <c r="AP14" s="171" t="s">
        <v>126</v>
      </c>
      <c r="AQ14" s="171"/>
      <c r="AR14" s="171"/>
      <c r="AS14" s="171"/>
      <c r="AT14" s="171"/>
      <c r="AU14" s="171"/>
      <c r="AV14" s="171" t="s">
        <v>125</v>
      </c>
      <c r="AW14" s="171" t="s">
        <v>126</v>
      </c>
      <c r="AX14" s="171"/>
      <c r="AY14" s="171"/>
      <c r="AZ14" s="171"/>
      <c r="BA14" s="171"/>
      <c r="BB14" s="171"/>
      <c r="BC14" s="171" t="s">
        <v>125</v>
      </c>
      <c r="BD14" s="171" t="s">
        <v>126</v>
      </c>
      <c r="BE14" s="171"/>
      <c r="BF14" s="171"/>
      <c r="BG14" s="171"/>
      <c r="BH14" s="171"/>
      <c r="BI14" s="171"/>
      <c r="BJ14" s="171" t="s">
        <v>125</v>
      </c>
      <c r="BK14" s="171" t="s">
        <v>126</v>
      </c>
      <c r="BL14" s="171"/>
      <c r="BM14" s="171"/>
      <c r="BN14" s="171"/>
      <c r="BO14" s="171"/>
      <c r="BP14" s="171"/>
      <c r="BQ14" s="171" t="s">
        <v>125</v>
      </c>
      <c r="BR14" s="171" t="s">
        <v>126</v>
      </c>
      <c r="BS14" s="171"/>
      <c r="BT14" s="171"/>
      <c r="BU14" s="171"/>
      <c r="BV14" s="171"/>
      <c r="BW14" s="171"/>
      <c r="BX14" s="171" t="s">
        <v>125</v>
      </c>
      <c r="BY14" s="171" t="s">
        <v>126</v>
      </c>
      <c r="BZ14" s="171"/>
      <c r="CA14" s="171"/>
      <c r="CB14" s="171"/>
      <c r="CC14" s="171"/>
      <c r="CD14" s="171"/>
      <c r="CE14" s="171" t="s">
        <v>125</v>
      </c>
      <c r="CF14" s="171" t="s">
        <v>126</v>
      </c>
      <c r="CG14" s="171"/>
      <c r="CH14" s="171"/>
      <c r="CI14" s="171"/>
      <c r="CJ14" s="171"/>
      <c r="CK14" s="171"/>
      <c r="CL14" s="171" t="s">
        <v>125</v>
      </c>
      <c r="CM14" s="171" t="s">
        <v>126</v>
      </c>
      <c r="CN14" s="171"/>
      <c r="CO14" s="171"/>
      <c r="CP14" s="171"/>
      <c r="CQ14" s="171"/>
      <c r="CR14" s="171"/>
      <c r="CS14" s="171" t="s">
        <v>125</v>
      </c>
      <c r="CT14" s="171" t="s">
        <v>126</v>
      </c>
      <c r="CU14" s="171"/>
      <c r="CV14" s="171"/>
      <c r="CW14" s="171"/>
      <c r="CX14" s="171"/>
      <c r="CY14" s="171"/>
    </row>
    <row r="15" spans="1:103" s="68" customFormat="1" ht="12" customHeight="1" x14ac:dyDescent="0.25">
      <c r="D15" s="175"/>
      <c r="E15" s="176"/>
      <c r="F15" s="171"/>
      <c r="G15" s="59" t="s">
        <v>127</v>
      </c>
      <c r="H15" s="59" t="s">
        <v>128</v>
      </c>
      <c r="I15" s="59" t="s">
        <v>129</v>
      </c>
      <c r="J15" s="59" t="s">
        <v>130</v>
      </c>
      <c r="K15" s="59" t="s">
        <v>131</v>
      </c>
      <c r="L15" s="59" t="s">
        <v>132</v>
      </c>
      <c r="M15" s="171"/>
      <c r="N15" s="59" t="s">
        <v>127</v>
      </c>
      <c r="O15" s="59" t="s">
        <v>128</v>
      </c>
      <c r="P15" s="59" t="s">
        <v>129</v>
      </c>
      <c r="Q15" s="59" t="s">
        <v>130</v>
      </c>
      <c r="R15" s="59" t="s">
        <v>131</v>
      </c>
      <c r="S15" s="59" t="s">
        <v>132</v>
      </c>
      <c r="T15" s="171"/>
      <c r="U15" s="59" t="s">
        <v>127</v>
      </c>
      <c r="V15" s="59" t="s">
        <v>128</v>
      </c>
      <c r="W15" s="59" t="s">
        <v>129</v>
      </c>
      <c r="X15" s="59" t="s">
        <v>130</v>
      </c>
      <c r="Y15" s="59" t="s">
        <v>131</v>
      </c>
      <c r="Z15" s="59" t="s">
        <v>132</v>
      </c>
      <c r="AA15" s="171"/>
      <c r="AB15" s="59" t="s">
        <v>127</v>
      </c>
      <c r="AC15" s="59" t="s">
        <v>128</v>
      </c>
      <c r="AD15" s="59" t="s">
        <v>129</v>
      </c>
      <c r="AE15" s="59" t="s">
        <v>130</v>
      </c>
      <c r="AF15" s="59" t="s">
        <v>131</v>
      </c>
      <c r="AG15" s="59" t="s">
        <v>132</v>
      </c>
      <c r="AH15" s="171"/>
      <c r="AI15" s="59" t="s">
        <v>127</v>
      </c>
      <c r="AJ15" s="59" t="s">
        <v>128</v>
      </c>
      <c r="AK15" s="59" t="s">
        <v>129</v>
      </c>
      <c r="AL15" s="59" t="s">
        <v>130</v>
      </c>
      <c r="AM15" s="59" t="s">
        <v>131</v>
      </c>
      <c r="AN15" s="59" t="s">
        <v>132</v>
      </c>
      <c r="AO15" s="171"/>
      <c r="AP15" s="59" t="s">
        <v>127</v>
      </c>
      <c r="AQ15" s="59" t="s">
        <v>128</v>
      </c>
      <c r="AR15" s="59" t="s">
        <v>129</v>
      </c>
      <c r="AS15" s="59" t="s">
        <v>130</v>
      </c>
      <c r="AT15" s="59" t="s">
        <v>131</v>
      </c>
      <c r="AU15" s="59" t="s">
        <v>132</v>
      </c>
      <c r="AV15" s="171"/>
      <c r="AW15" s="59" t="s">
        <v>127</v>
      </c>
      <c r="AX15" s="59" t="s">
        <v>128</v>
      </c>
      <c r="AY15" s="59" t="s">
        <v>129</v>
      </c>
      <c r="AZ15" s="59" t="s">
        <v>130</v>
      </c>
      <c r="BA15" s="59" t="s">
        <v>131</v>
      </c>
      <c r="BB15" s="59" t="s">
        <v>132</v>
      </c>
      <c r="BC15" s="171"/>
      <c r="BD15" s="59" t="s">
        <v>127</v>
      </c>
      <c r="BE15" s="59" t="s">
        <v>128</v>
      </c>
      <c r="BF15" s="59" t="s">
        <v>129</v>
      </c>
      <c r="BG15" s="59" t="s">
        <v>130</v>
      </c>
      <c r="BH15" s="59" t="s">
        <v>131</v>
      </c>
      <c r="BI15" s="59" t="s">
        <v>132</v>
      </c>
      <c r="BJ15" s="171"/>
      <c r="BK15" s="59" t="s">
        <v>127</v>
      </c>
      <c r="BL15" s="59" t="s">
        <v>128</v>
      </c>
      <c r="BM15" s="59" t="s">
        <v>129</v>
      </c>
      <c r="BN15" s="59" t="s">
        <v>130</v>
      </c>
      <c r="BO15" s="59" t="s">
        <v>131</v>
      </c>
      <c r="BP15" s="59" t="s">
        <v>132</v>
      </c>
      <c r="BQ15" s="171"/>
      <c r="BR15" s="59" t="s">
        <v>127</v>
      </c>
      <c r="BS15" s="59" t="s">
        <v>128</v>
      </c>
      <c r="BT15" s="59" t="s">
        <v>129</v>
      </c>
      <c r="BU15" s="59" t="s">
        <v>130</v>
      </c>
      <c r="BV15" s="59" t="s">
        <v>131</v>
      </c>
      <c r="BW15" s="59" t="s">
        <v>132</v>
      </c>
      <c r="BX15" s="171"/>
      <c r="BY15" s="59" t="s">
        <v>127</v>
      </c>
      <c r="BZ15" s="59" t="s">
        <v>128</v>
      </c>
      <c r="CA15" s="59" t="s">
        <v>129</v>
      </c>
      <c r="CB15" s="59" t="s">
        <v>130</v>
      </c>
      <c r="CC15" s="59" t="s">
        <v>131</v>
      </c>
      <c r="CD15" s="59" t="s">
        <v>132</v>
      </c>
      <c r="CE15" s="171"/>
      <c r="CF15" s="59" t="s">
        <v>127</v>
      </c>
      <c r="CG15" s="59" t="s">
        <v>128</v>
      </c>
      <c r="CH15" s="59" t="s">
        <v>129</v>
      </c>
      <c r="CI15" s="59" t="s">
        <v>130</v>
      </c>
      <c r="CJ15" s="59" t="s">
        <v>131</v>
      </c>
      <c r="CK15" s="59" t="s">
        <v>132</v>
      </c>
      <c r="CL15" s="171"/>
      <c r="CM15" s="59" t="s">
        <v>127</v>
      </c>
      <c r="CN15" s="59" t="s">
        <v>128</v>
      </c>
      <c r="CO15" s="59" t="s">
        <v>129</v>
      </c>
      <c r="CP15" s="59" t="s">
        <v>130</v>
      </c>
      <c r="CQ15" s="59" t="s">
        <v>131</v>
      </c>
      <c r="CR15" s="59" t="s">
        <v>132</v>
      </c>
      <c r="CS15" s="171"/>
      <c r="CT15" s="59" t="s">
        <v>127</v>
      </c>
      <c r="CU15" s="59" t="s">
        <v>128</v>
      </c>
      <c r="CV15" s="59" t="s">
        <v>129</v>
      </c>
      <c r="CW15" s="59" t="s">
        <v>130</v>
      </c>
      <c r="CX15" s="59" t="s">
        <v>131</v>
      </c>
      <c r="CY15" s="59" t="s">
        <v>132</v>
      </c>
    </row>
    <row r="16" spans="1:103" s="68" customFormat="1" ht="12" customHeight="1" x14ac:dyDescent="0.25">
      <c r="D16" s="175"/>
      <c r="E16" s="176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133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134</v>
      </c>
      <c r="S16" s="59" t="s">
        <v>134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133</v>
      </c>
      <c r="Y16" s="59" t="s">
        <v>133</v>
      </c>
      <c r="Z16" s="59" t="s">
        <v>133</v>
      </c>
      <c r="AA16" s="59" t="s">
        <v>134</v>
      </c>
      <c r="AB16" s="59" t="s">
        <v>134</v>
      </c>
      <c r="AC16" s="59" t="s">
        <v>134</v>
      </c>
      <c r="AD16" s="59" t="s">
        <v>134</v>
      </c>
      <c r="AE16" s="59" t="s">
        <v>134</v>
      </c>
      <c r="AF16" s="59" t="s">
        <v>134</v>
      </c>
      <c r="AG16" s="59" t="s">
        <v>134</v>
      </c>
      <c r="AH16" s="59" t="s">
        <v>133</v>
      </c>
      <c r="AI16" s="59" t="s">
        <v>133</v>
      </c>
      <c r="AJ16" s="59" t="s">
        <v>133</v>
      </c>
      <c r="AK16" s="59" t="s">
        <v>133</v>
      </c>
      <c r="AL16" s="59" t="s">
        <v>133</v>
      </c>
      <c r="AM16" s="59" t="s">
        <v>133</v>
      </c>
      <c r="AN16" s="59" t="s">
        <v>133</v>
      </c>
      <c r="AO16" s="59" t="s">
        <v>134</v>
      </c>
      <c r="AP16" s="59" t="s">
        <v>134</v>
      </c>
      <c r="AQ16" s="59" t="s">
        <v>134</v>
      </c>
      <c r="AR16" s="59" t="s">
        <v>134</v>
      </c>
      <c r="AS16" s="59" t="s">
        <v>134</v>
      </c>
      <c r="AT16" s="59" t="s">
        <v>134</v>
      </c>
      <c r="AU16" s="59" t="s">
        <v>134</v>
      </c>
      <c r="AV16" s="59" t="s">
        <v>135</v>
      </c>
      <c r="AW16" s="59" t="s">
        <v>135</v>
      </c>
      <c r="AX16" s="59" t="s">
        <v>135</v>
      </c>
      <c r="AY16" s="59" t="s">
        <v>135</v>
      </c>
      <c r="AZ16" s="59" t="s">
        <v>135</v>
      </c>
      <c r="BA16" s="59" t="s">
        <v>135</v>
      </c>
      <c r="BB16" s="59" t="s">
        <v>135</v>
      </c>
      <c r="BC16" s="59" t="s">
        <v>134</v>
      </c>
      <c r="BD16" s="59" t="s">
        <v>134</v>
      </c>
      <c r="BE16" s="59" t="s">
        <v>134</v>
      </c>
      <c r="BF16" s="59" t="s">
        <v>134</v>
      </c>
      <c r="BG16" s="59" t="s">
        <v>134</v>
      </c>
      <c r="BH16" s="59" t="s">
        <v>134</v>
      </c>
      <c r="BI16" s="59" t="s">
        <v>134</v>
      </c>
      <c r="BJ16" s="59" t="s">
        <v>133</v>
      </c>
      <c r="BK16" s="59" t="s">
        <v>133</v>
      </c>
      <c r="BL16" s="59" t="s">
        <v>133</v>
      </c>
      <c r="BM16" s="59" t="s">
        <v>133</v>
      </c>
      <c r="BN16" s="59" t="s">
        <v>133</v>
      </c>
      <c r="BO16" s="59" t="s">
        <v>133</v>
      </c>
      <c r="BP16" s="59" t="s">
        <v>133</v>
      </c>
      <c r="BQ16" s="59" t="s">
        <v>134</v>
      </c>
      <c r="BR16" s="59" t="s">
        <v>134</v>
      </c>
      <c r="BS16" s="59" t="s">
        <v>134</v>
      </c>
      <c r="BT16" s="59" t="s">
        <v>134</v>
      </c>
      <c r="BU16" s="59" t="s">
        <v>134</v>
      </c>
      <c r="BV16" s="59" t="s">
        <v>134</v>
      </c>
      <c r="BW16" s="59" t="s">
        <v>134</v>
      </c>
      <c r="BX16" s="59" t="s">
        <v>135</v>
      </c>
      <c r="BY16" s="59" t="s">
        <v>135</v>
      </c>
      <c r="BZ16" s="59" t="s">
        <v>135</v>
      </c>
      <c r="CA16" s="59" t="s">
        <v>135</v>
      </c>
      <c r="CB16" s="59" t="s">
        <v>135</v>
      </c>
      <c r="CC16" s="59" t="s">
        <v>135</v>
      </c>
      <c r="CD16" s="59" t="s">
        <v>135</v>
      </c>
      <c r="CE16" s="59" t="s">
        <v>134</v>
      </c>
      <c r="CF16" s="59" t="s">
        <v>134</v>
      </c>
      <c r="CG16" s="59" t="s">
        <v>134</v>
      </c>
      <c r="CH16" s="59" t="s">
        <v>134</v>
      </c>
      <c r="CI16" s="59" t="s">
        <v>134</v>
      </c>
      <c r="CJ16" s="59" t="s">
        <v>134</v>
      </c>
      <c r="CK16" s="59" t="s">
        <v>134</v>
      </c>
      <c r="CL16" s="59" t="s">
        <v>135</v>
      </c>
      <c r="CM16" s="59" t="s">
        <v>135</v>
      </c>
      <c r="CN16" s="59" t="s">
        <v>135</v>
      </c>
      <c r="CO16" s="59" t="s">
        <v>135</v>
      </c>
      <c r="CP16" s="59" t="s">
        <v>135</v>
      </c>
      <c r="CQ16" s="59" t="s">
        <v>135</v>
      </c>
      <c r="CR16" s="59" t="s">
        <v>135</v>
      </c>
      <c r="CS16" s="59" t="s">
        <v>134</v>
      </c>
      <c r="CT16" s="59" t="s">
        <v>134</v>
      </c>
      <c r="CU16" s="59" t="s">
        <v>134</v>
      </c>
      <c r="CV16" s="59" t="s">
        <v>134</v>
      </c>
      <c r="CW16" s="59" t="s">
        <v>134</v>
      </c>
      <c r="CX16" s="59" t="s">
        <v>134</v>
      </c>
      <c r="CY16" s="59" t="s">
        <v>134</v>
      </c>
    </row>
    <row r="17" spans="4:103" ht="12" customHeight="1" x14ac:dyDescent="0.25">
      <c r="D17" s="66">
        <v>1</v>
      </c>
      <c r="E17" s="66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6">
        <v>10</v>
      </c>
      <c r="N17" s="67">
        <v>11</v>
      </c>
      <c r="O17" s="66">
        <v>12</v>
      </c>
      <c r="P17" s="67">
        <v>13</v>
      </c>
      <c r="Q17" s="66">
        <v>14</v>
      </c>
      <c r="R17" s="67">
        <v>15</v>
      </c>
      <c r="S17" s="66">
        <v>16</v>
      </c>
      <c r="T17" s="67">
        <v>17</v>
      </c>
      <c r="U17" s="66">
        <v>18</v>
      </c>
      <c r="V17" s="67">
        <v>19</v>
      </c>
      <c r="W17" s="66">
        <v>20</v>
      </c>
      <c r="X17" s="67">
        <v>21</v>
      </c>
      <c r="Y17" s="66">
        <v>22</v>
      </c>
      <c r="Z17" s="67">
        <v>23</v>
      </c>
      <c r="AA17" s="66">
        <v>24</v>
      </c>
      <c r="AB17" s="67">
        <v>25</v>
      </c>
      <c r="AC17" s="66">
        <v>26</v>
      </c>
      <c r="AD17" s="67">
        <v>27</v>
      </c>
      <c r="AE17" s="66">
        <v>28</v>
      </c>
      <c r="AF17" s="67">
        <v>29</v>
      </c>
      <c r="AG17" s="66">
        <v>30</v>
      </c>
      <c r="AH17" s="67">
        <v>31</v>
      </c>
      <c r="AI17" s="66">
        <v>32</v>
      </c>
      <c r="AJ17" s="67">
        <v>33</v>
      </c>
      <c r="AK17" s="66">
        <v>34</v>
      </c>
      <c r="AL17" s="67">
        <v>35</v>
      </c>
      <c r="AM17" s="66">
        <v>36</v>
      </c>
      <c r="AN17" s="67">
        <v>37</v>
      </c>
      <c r="AO17" s="66">
        <v>38</v>
      </c>
      <c r="AP17" s="67">
        <v>39</v>
      </c>
      <c r="AQ17" s="66">
        <v>40</v>
      </c>
      <c r="AR17" s="67">
        <v>41</v>
      </c>
      <c r="AS17" s="66">
        <v>42</v>
      </c>
      <c r="AT17" s="67">
        <v>43</v>
      </c>
      <c r="AU17" s="66">
        <v>44</v>
      </c>
      <c r="AV17" s="67">
        <v>45</v>
      </c>
      <c r="AW17" s="66">
        <v>46</v>
      </c>
      <c r="AX17" s="67">
        <v>47</v>
      </c>
      <c r="AY17" s="66">
        <v>48</v>
      </c>
      <c r="AZ17" s="67">
        <v>49</v>
      </c>
      <c r="BA17" s="66">
        <v>50</v>
      </c>
      <c r="BB17" s="67">
        <v>51</v>
      </c>
      <c r="BC17" s="66">
        <v>52</v>
      </c>
      <c r="BD17" s="67">
        <v>53</v>
      </c>
      <c r="BE17" s="66">
        <v>54</v>
      </c>
      <c r="BF17" s="67">
        <v>55</v>
      </c>
      <c r="BG17" s="66">
        <v>56</v>
      </c>
      <c r="BH17" s="67">
        <v>57</v>
      </c>
      <c r="BI17" s="66">
        <v>58</v>
      </c>
      <c r="BJ17" s="67">
        <v>59</v>
      </c>
      <c r="BK17" s="66">
        <v>60</v>
      </c>
      <c r="BL17" s="67">
        <v>61</v>
      </c>
      <c r="BM17" s="66">
        <v>62</v>
      </c>
      <c r="BN17" s="67">
        <v>63</v>
      </c>
      <c r="BO17" s="66">
        <v>64</v>
      </c>
      <c r="BP17" s="67">
        <v>65</v>
      </c>
      <c r="BQ17" s="66">
        <v>66</v>
      </c>
      <c r="BR17" s="67">
        <v>67</v>
      </c>
      <c r="BS17" s="66">
        <v>68</v>
      </c>
      <c r="BT17" s="67">
        <v>69</v>
      </c>
      <c r="BU17" s="66">
        <v>70</v>
      </c>
      <c r="BV17" s="67">
        <v>71</v>
      </c>
      <c r="BW17" s="66">
        <v>72</v>
      </c>
      <c r="BX17" s="67">
        <v>73</v>
      </c>
      <c r="BY17" s="66">
        <v>74</v>
      </c>
      <c r="BZ17" s="67">
        <v>75</v>
      </c>
      <c r="CA17" s="66">
        <v>76</v>
      </c>
      <c r="CB17" s="67">
        <v>77</v>
      </c>
      <c r="CC17" s="66">
        <v>78</v>
      </c>
      <c r="CD17" s="67">
        <v>79</v>
      </c>
      <c r="CE17" s="66">
        <v>80</v>
      </c>
      <c r="CF17" s="67">
        <v>81</v>
      </c>
      <c r="CG17" s="66">
        <v>82</v>
      </c>
      <c r="CH17" s="67">
        <v>83</v>
      </c>
      <c r="CI17" s="66">
        <v>84</v>
      </c>
      <c r="CJ17" s="67">
        <v>85</v>
      </c>
      <c r="CK17" s="66">
        <v>86</v>
      </c>
      <c r="CL17" s="67">
        <v>87</v>
      </c>
      <c r="CM17" s="66">
        <v>88</v>
      </c>
      <c r="CN17" s="67">
        <v>89</v>
      </c>
      <c r="CO17" s="66">
        <v>90</v>
      </c>
      <c r="CP17" s="67">
        <v>91</v>
      </c>
      <c r="CQ17" s="66">
        <v>92</v>
      </c>
      <c r="CR17" s="67">
        <v>93</v>
      </c>
      <c r="CS17" s="66">
        <v>94</v>
      </c>
      <c r="CT17" s="67">
        <v>95</v>
      </c>
      <c r="CU17" s="66">
        <v>96</v>
      </c>
      <c r="CV17" s="67">
        <v>97</v>
      </c>
      <c r="CW17" s="66">
        <v>98</v>
      </c>
      <c r="CX17" s="67">
        <v>99</v>
      </c>
      <c r="CY17" s="66">
        <v>100</v>
      </c>
    </row>
    <row r="18" spans="4:103" s="55" customFormat="1" ht="45" customHeight="1" x14ac:dyDescent="0.15">
      <c r="D18" s="54" t="s">
        <v>136</v>
      </c>
      <c r="E18" s="53" t="s">
        <v>137</v>
      </c>
      <c r="F18" s="52">
        <f t="shared" ref="F18:F49" si="0">SUM(G18:L18)</f>
        <v>0</v>
      </c>
      <c r="G18" s="52">
        <f t="shared" ref="G18:L18" si="1">SUM(G19,G37,G55)</f>
        <v>0</v>
      </c>
      <c r="H18" s="52">
        <f t="shared" si="1"/>
        <v>0</v>
      </c>
      <c r="I18" s="52">
        <f t="shared" si="1"/>
        <v>0</v>
      </c>
      <c r="J18" s="52">
        <f t="shared" si="1"/>
        <v>0</v>
      </c>
      <c r="K18" s="52">
        <f t="shared" si="1"/>
        <v>0</v>
      </c>
      <c r="L18" s="52">
        <f t="shared" si="1"/>
        <v>0</v>
      </c>
      <c r="M18" s="52">
        <f t="shared" ref="M18:M49" si="2">SUM(N18:S18)</f>
        <v>0</v>
      </c>
      <c r="N18" s="52">
        <f t="shared" ref="N18:S18" si="3">SUM(N19,N37,N55)</f>
        <v>0</v>
      </c>
      <c r="O18" s="52">
        <f t="shared" si="3"/>
        <v>0</v>
      </c>
      <c r="P18" s="52">
        <f t="shared" si="3"/>
        <v>0</v>
      </c>
      <c r="Q18" s="52">
        <f t="shared" si="3"/>
        <v>0</v>
      </c>
      <c r="R18" s="52">
        <f t="shared" si="3"/>
        <v>0</v>
      </c>
      <c r="S18" s="52">
        <f t="shared" si="3"/>
        <v>0</v>
      </c>
      <c r="T18" s="52">
        <f t="shared" ref="T18:T49" si="4">SUM(U18:Z18)</f>
        <v>0</v>
      </c>
      <c r="U18" s="52">
        <f t="shared" ref="U18:Z18" si="5">SUM(U19,U37,U55)</f>
        <v>0</v>
      </c>
      <c r="V18" s="52">
        <f t="shared" si="5"/>
        <v>0</v>
      </c>
      <c r="W18" s="52">
        <f t="shared" si="5"/>
        <v>0</v>
      </c>
      <c r="X18" s="52">
        <f t="shared" si="5"/>
        <v>0</v>
      </c>
      <c r="Y18" s="52">
        <f t="shared" si="5"/>
        <v>0</v>
      </c>
      <c r="Z18" s="52">
        <f t="shared" si="5"/>
        <v>0</v>
      </c>
      <c r="AA18" s="52">
        <f t="shared" ref="AA18:AA49" si="6">SUM(AB18:AG18)</f>
        <v>0</v>
      </c>
      <c r="AB18" s="52">
        <f t="shared" ref="AB18:AG18" si="7">SUM(AB19,AB37,AB55)</f>
        <v>0</v>
      </c>
      <c r="AC18" s="52">
        <f t="shared" si="7"/>
        <v>0</v>
      </c>
      <c r="AD18" s="52">
        <f t="shared" si="7"/>
        <v>0</v>
      </c>
      <c r="AE18" s="52">
        <f t="shared" si="7"/>
        <v>0</v>
      </c>
      <c r="AF18" s="52">
        <f t="shared" si="7"/>
        <v>0</v>
      </c>
      <c r="AG18" s="52">
        <f t="shared" si="7"/>
        <v>0</v>
      </c>
      <c r="AH18" s="52">
        <f t="shared" ref="AH18:AH49" si="8">SUM(AI18:AN18)</f>
        <v>0</v>
      </c>
      <c r="AI18" s="52">
        <f t="shared" ref="AI18:AN18" si="9">SUM(AI19,AI37,AI55)</f>
        <v>0</v>
      </c>
      <c r="AJ18" s="52">
        <f t="shared" si="9"/>
        <v>0</v>
      </c>
      <c r="AK18" s="52">
        <f t="shared" si="9"/>
        <v>0</v>
      </c>
      <c r="AL18" s="52">
        <f t="shared" si="9"/>
        <v>0</v>
      </c>
      <c r="AM18" s="52">
        <f t="shared" si="9"/>
        <v>0</v>
      </c>
      <c r="AN18" s="52">
        <f t="shared" si="9"/>
        <v>0</v>
      </c>
      <c r="AO18" s="52">
        <f t="shared" ref="AO18:AO49" si="10">SUM(AP18:AU18)</f>
        <v>0</v>
      </c>
      <c r="AP18" s="52">
        <f t="shared" ref="AP18:AU18" si="11">SUM(AP19,AP37,AP55)</f>
        <v>0</v>
      </c>
      <c r="AQ18" s="52">
        <f t="shared" si="11"/>
        <v>0</v>
      </c>
      <c r="AR18" s="52">
        <f t="shared" si="11"/>
        <v>0</v>
      </c>
      <c r="AS18" s="52">
        <f t="shared" si="11"/>
        <v>0</v>
      </c>
      <c r="AT18" s="52">
        <f t="shared" si="11"/>
        <v>0</v>
      </c>
      <c r="AU18" s="52">
        <f t="shared" si="11"/>
        <v>0</v>
      </c>
      <c r="AV18" s="52">
        <f t="shared" ref="AV18:AV49" si="12">SUM(AW18:BB18)</f>
        <v>0</v>
      </c>
      <c r="AW18" s="52">
        <f t="shared" ref="AW18:BB18" si="13">SUM(AW19,AW37,AW55)</f>
        <v>0</v>
      </c>
      <c r="AX18" s="52">
        <f t="shared" si="13"/>
        <v>0</v>
      </c>
      <c r="AY18" s="52">
        <f t="shared" si="13"/>
        <v>0</v>
      </c>
      <c r="AZ18" s="52">
        <f t="shared" si="13"/>
        <v>0</v>
      </c>
      <c r="BA18" s="52">
        <f t="shared" si="13"/>
        <v>0</v>
      </c>
      <c r="BB18" s="52">
        <f t="shared" si="13"/>
        <v>0</v>
      </c>
      <c r="BC18" s="52">
        <f t="shared" ref="BC18:BC49" si="14">SUM(BD18:BI18)</f>
        <v>0</v>
      </c>
      <c r="BD18" s="52">
        <f t="shared" ref="BD18:BI18" si="15">SUM(BD19,BD37,BD55)</f>
        <v>0</v>
      </c>
      <c r="BE18" s="52">
        <f t="shared" si="15"/>
        <v>0</v>
      </c>
      <c r="BF18" s="52">
        <f t="shared" si="15"/>
        <v>0</v>
      </c>
      <c r="BG18" s="52">
        <f t="shared" si="15"/>
        <v>0</v>
      </c>
      <c r="BH18" s="52">
        <f t="shared" si="15"/>
        <v>0</v>
      </c>
      <c r="BI18" s="52">
        <f t="shared" si="15"/>
        <v>0</v>
      </c>
      <c r="BJ18" s="52">
        <f t="shared" ref="BJ18:BJ49" si="16">SUM(BK18:BP18)</f>
        <v>0</v>
      </c>
      <c r="BK18" s="52">
        <f t="shared" ref="BK18:BP18" si="17">SUM(BK19,BK37,BK55)</f>
        <v>0</v>
      </c>
      <c r="BL18" s="52">
        <f t="shared" si="17"/>
        <v>0</v>
      </c>
      <c r="BM18" s="52">
        <f t="shared" si="17"/>
        <v>0</v>
      </c>
      <c r="BN18" s="52">
        <f t="shared" si="17"/>
        <v>0</v>
      </c>
      <c r="BO18" s="52">
        <f t="shared" si="17"/>
        <v>0</v>
      </c>
      <c r="BP18" s="52">
        <f t="shared" si="17"/>
        <v>0</v>
      </c>
      <c r="BQ18" s="52">
        <f t="shared" ref="BQ18:BQ49" si="18">SUM(BR18:BW18)</f>
        <v>0</v>
      </c>
      <c r="BR18" s="52">
        <f t="shared" ref="BR18:BW18" si="19">SUM(BR19,BR37,BR55)</f>
        <v>0</v>
      </c>
      <c r="BS18" s="52">
        <f t="shared" si="19"/>
        <v>0</v>
      </c>
      <c r="BT18" s="52">
        <f t="shared" si="19"/>
        <v>0</v>
      </c>
      <c r="BU18" s="52">
        <f t="shared" si="19"/>
        <v>0</v>
      </c>
      <c r="BV18" s="52">
        <f t="shared" si="19"/>
        <v>0</v>
      </c>
      <c r="BW18" s="52">
        <f t="shared" si="19"/>
        <v>0</v>
      </c>
      <c r="BX18" s="52">
        <f t="shared" ref="BX18:BX49" si="20">SUM(BY18:CD18)</f>
        <v>0</v>
      </c>
      <c r="BY18" s="52">
        <f t="shared" ref="BY18:CD18" si="21">SUM(BY19,BY37,BY55)</f>
        <v>0</v>
      </c>
      <c r="BZ18" s="52">
        <f t="shared" si="21"/>
        <v>0</v>
      </c>
      <c r="CA18" s="52">
        <f t="shared" si="21"/>
        <v>0</v>
      </c>
      <c r="CB18" s="52">
        <f t="shared" si="21"/>
        <v>0</v>
      </c>
      <c r="CC18" s="52">
        <f t="shared" si="21"/>
        <v>0</v>
      </c>
      <c r="CD18" s="52">
        <f t="shared" si="21"/>
        <v>0</v>
      </c>
      <c r="CE18" s="52">
        <f t="shared" ref="CE18:CE49" si="22">SUM(CF18:CK18)</f>
        <v>0</v>
      </c>
      <c r="CF18" s="52">
        <f t="shared" ref="CF18:CK18" si="23">SUM(CF19,CF37,CF55)</f>
        <v>0</v>
      </c>
      <c r="CG18" s="52">
        <f t="shared" si="23"/>
        <v>0</v>
      </c>
      <c r="CH18" s="52">
        <f t="shared" si="23"/>
        <v>0</v>
      </c>
      <c r="CI18" s="52">
        <f t="shared" si="23"/>
        <v>0</v>
      </c>
      <c r="CJ18" s="52">
        <f t="shared" si="23"/>
        <v>0</v>
      </c>
      <c r="CK18" s="52">
        <f t="shared" si="23"/>
        <v>0</v>
      </c>
      <c r="CL18" s="52">
        <f t="shared" ref="CL18:CL49" si="24">SUM(CM18:CR18)</f>
        <v>0</v>
      </c>
      <c r="CM18" s="52">
        <f t="shared" ref="CM18:CR18" si="25">SUM(CM19,CM37,CM55)</f>
        <v>0</v>
      </c>
      <c r="CN18" s="52">
        <f t="shared" si="25"/>
        <v>0</v>
      </c>
      <c r="CO18" s="52">
        <f t="shared" si="25"/>
        <v>0</v>
      </c>
      <c r="CP18" s="52">
        <f t="shared" si="25"/>
        <v>0</v>
      </c>
      <c r="CQ18" s="52">
        <f t="shared" si="25"/>
        <v>0</v>
      </c>
      <c r="CR18" s="52">
        <f t="shared" si="25"/>
        <v>0</v>
      </c>
      <c r="CS18" s="52">
        <f t="shared" ref="CS18:CS49" si="26">SUM(CT18:CY18)</f>
        <v>0</v>
      </c>
      <c r="CT18" s="52">
        <f t="shared" ref="CT18:CY18" si="27">SUM(CT19,CT37,CT55)</f>
        <v>0</v>
      </c>
      <c r="CU18" s="52">
        <f t="shared" si="27"/>
        <v>0</v>
      </c>
      <c r="CV18" s="52">
        <f t="shared" si="27"/>
        <v>0</v>
      </c>
      <c r="CW18" s="52">
        <f t="shared" si="27"/>
        <v>0</v>
      </c>
      <c r="CX18" s="52">
        <f t="shared" si="27"/>
        <v>0</v>
      </c>
      <c r="CY18" s="52">
        <f t="shared" si="27"/>
        <v>0</v>
      </c>
    </row>
    <row r="19" spans="4:103" ht="24" customHeight="1" x14ac:dyDescent="0.25">
      <c r="D19" s="65" t="s">
        <v>138</v>
      </c>
      <c r="E19" s="64" t="s">
        <v>139</v>
      </c>
      <c r="F19" s="58">
        <f t="shared" si="0"/>
        <v>0</v>
      </c>
      <c r="G19" s="58">
        <f t="shared" ref="G19:L19" si="28">SUM(G20,G30:G36)</f>
        <v>0</v>
      </c>
      <c r="H19" s="58">
        <f t="shared" si="28"/>
        <v>0</v>
      </c>
      <c r="I19" s="58">
        <f t="shared" si="28"/>
        <v>0</v>
      </c>
      <c r="J19" s="58">
        <f t="shared" si="28"/>
        <v>0</v>
      </c>
      <c r="K19" s="58">
        <f t="shared" si="28"/>
        <v>0</v>
      </c>
      <c r="L19" s="58">
        <f t="shared" si="28"/>
        <v>0</v>
      </c>
      <c r="M19" s="58">
        <f t="shared" si="2"/>
        <v>0</v>
      </c>
      <c r="N19" s="58">
        <f t="shared" ref="N19:S19" si="29">SUM(N20,N30:N36)</f>
        <v>0</v>
      </c>
      <c r="O19" s="58">
        <f t="shared" si="29"/>
        <v>0</v>
      </c>
      <c r="P19" s="58">
        <f t="shared" si="29"/>
        <v>0</v>
      </c>
      <c r="Q19" s="58">
        <f t="shared" si="29"/>
        <v>0</v>
      </c>
      <c r="R19" s="58">
        <f t="shared" si="29"/>
        <v>0</v>
      </c>
      <c r="S19" s="58">
        <f t="shared" si="29"/>
        <v>0</v>
      </c>
      <c r="T19" s="58">
        <f t="shared" si="4"/>
        <v>0</v>
      </c>
      <c r="U19" s="58">
        <f t="shared" ref="U19:Z19" si="30">SUM(U20,U30:U36)</f>
        <v>0</v>
      </c>
      <c r="V19" s="58">
        <f t="shared" si="30"/>
        <v>0</v>
      </c>
      <c r="W19" s="58">
        <f t="shared" si="30"/>
        <v>0</v>
      </c>
      <c r="X19" s="58">
        <f t="shared" si="30"/>
        <v>0</v>
      </c>
      <c r="Y19" s="58">
        <f t="shared" si="30"/>
        <v>0</v>
      </c>
      <c r="Z19" s="58">
        <f t="shared" si="30"/>
        <v>0</v>
      </c>
      <c r="AA19" s="58">
        <f t="shared" si="6"/>
        <v>0</v>
      </c>
      <c r="AB19" s="58">
        <f t="shared" ref="AB19:AG19" si="31">SUM(AB20,AB30:AB36)</f>
        <v>0</v>
      </c>
      <c r="AC19" s="58">
        <f t="shared" si="31"/>
        <v>0</v>
      </c>
      <c r="AD19" s="58">
        <f t="shared" si="31"/>
        <v>0</v>
      </c>
      <c r="AE19" s="58">
        <f t="shared" si="31"/>
        <v>0</v>
      </c>
      <c r="AF19" s="58">
        <f t="shared" si="31"/>
        <v>0</v>
      </c>
      <c r="AG19" s="58">
        <f t="shared" si="31"/>
        <v>0</v>
      </c>
      <c r="AH19" s="58">
        <f t="shared" si="8"/>
        <v>0</v>
      </c>
      <c r="AI19" s="58">
        <f t="shared" ref="AI19:AN19" si="32">SUM(AI20,AI30:AI36)</f>
        <v>0</v>
      </c>
      <c r="AJ19" s="58">
        <f t="shared" si="32"/>
        <v>0</v>
      </c>
      <c r="AK19" s="58">
        <f t="shared" si="32"/>
        <v>0</v>
      </c>
      <c r="AL19" s="58">
        <f t="shared" si="32"/>
        <v>0</v>
      </c>
      <c r="AM19" s="58">
        <f t="shared" si="32"/>
        <v>0</v>
      </c>
      <c r="AN19" s="58">
        <f t="shared" si="32"/>
        <v>0</v>
      </c>
      <c r="AO19" s="58">
        <f t="shared" si="10"/>
        <v>0</v>
      </c>
      <c r="AP19" s="58">
        <f t="shared" ref="AP19:AU19" si="33">SUM(AP20,AP30:AP36)</f>
        <v>0</v>
      </c>
      <c r="AQ19" s="58">
        <f t="shared" si="33"/>
        <v>0</v>
      </c>
      <c r="AR19" s="58">
        <f t="shared" si="33"/>
        <v>0</v>
      </c>
      <c r="AS19" s="58">
        <f t="shared" si="33"/>
        <v>0</v>
      </c>
      <c r="AT19" s="58">
        <f t="shared" si="33"/>
        <v>0</v>
      </c>
      <c r="AU19" s="58">
        <f t="shared" si="33"/>
        <v>0</v>
      </c>
      <c r="AV19" s="58">
        <f t="shared" si="12"/>
        <v>0</v>
      </c>
      <c r="AW19" s="58">
        <f t="shared" ref="AW19:BB19" si="34">SUM(AW20,AW30:AW36)</f>
        <v>0</v>
      </c>
      <c r="AX19" s="58">
        <f t="shared" si="34"/>
        <v>0</v>
      </c>
      <c r="AY19" s="58">
        <f t="shared" si="34"/>
        <v>0</v>
      </c>
      <c r="AZ19" s="58">
        <f t="shared" si="34"/>
        <v>0</v>
      </c>
      <c r="BA19" s="58">
        <f t="shared" si="34"/>
        <v>0</v>
      </c>
      <c r="BB19" s="58">
        <f t="shared" si="34"/>
        <v>0</v>
      </c>
      <c r="BC19" s="58">
        <f t="shared" si="14"/>
        <v>0</v>
      </c>
      <c r="BD19" s="58">
        <f t="shared" ref="BD19:BI19" si="35">SUM(BD20,BD30:BD36)</f>
        <v>0</v>
      </c>
      <c r="BE19" s="58">
        <f t="shared" si="35"/>
        <v>0</v>
      </c>
      <c r="BF19" s="58">
        <f t="shared" si="35"/>
        <v>0</v>
      </c>
      <c r="BG19" s="58">
        <f t="shared" si="35"/>
        <v>0</v>
      </c>
      <c r="BH19" s="58">
        <f t="shared" si="35"/>
        <v>0</v>
      </c>
      <c r="BI19" s="58">
        <f t="shared" si="35"/>
        <v>0</v>
      </c>
      <c r="BJ19" s="58">
        <f t="shared" si="16"/>
        <v>0</v>
      </c>
      <c r="BK19" s="58">
        <f t="shared" ref="BK19:BP19" si="36">SUM(BK20,BK30:BK36)</f>
        <v>0</v>
      </c>
      <c r="BL19" s="58">
        <f t="shared" si="36"/>
        <v>0</v>
      </c>
      <c r="BM19" s="58">
        <f t="shared" si="36"/>
        <v>0</v>
      </c>
      <c r="BN19" s="58">
        <f t="shared" si="36"/>
        <v>0</v>
      </c>
      <c r="BO19" s="58">
        <f t="shared" si="36"/>
        <v>0</v>
      </c>
      <c r="BP19" s="58">
        <f t="shared" si="36"/>
        <v>0</v>
      </c>
      <c r="BQ19" s="58">
        <f t="shared" si="18"/>
        <v>0</v>
      </c>
      <c r="BR19" s="58">
        <f t="shared" ref="BR19:BW19" si="37">SUM(BR20,BR30:BR36)</f>
        <v>0</v>
      </c>
      <c r="BS19" s="58">
        <f t="shared" si="37"/>
        <v>0</v>
      </c>
      <c r="BT19" s="58">
        <f t="shared" si="37"/>
        <v>0</v>
      </c>
      <c r="BU19" s="58">
        <f t="shared" si="37"/>
        <v>0</v>
      </c>
      <c r="BV19" s="58">
        <f t="shared" si="37"/>
        <v>0</v>
      </c>
      <c r="BW19" s="58">
        <f t="shared" si="37"/>
        <v>0</v>
      </c>
      <c r="BX19" s="58">
        <f t="shared" si="20"/>
        <v>0</v>
      </c>
      <c r="BY19" s="58">
        <f t="shared" ref="BY19:CD19" si="38">SUM(BY20,BY30:BY36)</f>
        <v>0</v>
      </c>
      <c r="BZ19" s="58">
        <f t="shared" si="38"/>
        <v>0</v>
      </c>
      <c r="CA19" s="58">
        <f t="shared" si="38"/>
        <v>0</v>
      </c>
      <c r="CB19" s="58">
        <f t="shared" si="38"/>
        <v>0</v>
      </c>
      <c r="CC19" s="58">
        <f t="shared" si="38"/>
        <v>0</v>
      </c>
      <c r="CD19" s="58">
        <f t="shared" si="38"/>
        <v>0</v>
      </c>
      <c r="CE19" s="58">
        <f t="shared" si="22"/>
        <v>0</v>
      </c>
      <c r="CF19" s="58">
        <f t="shared" ref="CF19:CK19" si="39">SUM(CF20,CF30:CF36)</f>
        <v>0</v>
      </c>
      <c r="CG19" s="58">
        <f t="shared" si="39"/>
        <v>0</v>
      </c>
      <c r="CH19" s="58">
        <f t="shared" si="39"/>
        <v>0</v>
      </c>
      <c r="CI19" s="58">
        <f t="shared" si="39"/>
        <v>0</v>
      </c>
      <c r="CJ19" s="58">
        <f t="shared" si="39"/>
        <v>0</v>
      </c>
      <c r="CK19" s="58">
        <f t="shared" si="39"/>
        <v>0</v>
      </c>
      <c r="CL19" s="58">
        <f t="shared" si="24"/>
        <v>0</v>
      </c>
      <c r="CM19" s="58">
        <f t="shared" ref="CM19:CR19" si="40">SUM(CM20,CM30:CM36)</f>
        <v>0</v>
      </c>
      <c r="CN19" s="58">
        <f t="shared" si="40"/>
        <v>0</v>
      </c>
      <c r="CO19" s="58">
        <f t="shared" si="40"/>
        <v>0</v>
      </c>
      <c r="CP19" s="58">
        <f t="shared" si="40"/>
        <v>0</v>
      </c>
      <c r="CQ19" s="58">
        <f t="shared" si="40"/>
        <v>0</v>
      </c>
      <c r="CR19" s="58">
        <f t="shared" si="40"/>
        <v>0</v>
      </c>
      <c r="CS19" s="58">
        <f t="shared" si="26"/>
        <v>0</v>
      </c>
      <c r="CT19" s="58">
        <f t="shared" ref="CT19:CY19" si="41">SUM(CT20,CT30:CT36)</f>
        <v>0</v>
      </c>
      <c r="CU19" s="58">
        <f t="shared" si="41"/>
        <v>0</v>
      </c>
      <c r="CV19" s="58">
        <f t="shared" si="41"/>
        <v>0</v>
      </c>
      <c r="CW19" s="58">
        <f t="shared" si="41"/>
        <v>0</v>
      </c>
      <c r="CX19" s="58">
        <f t="shared" si="41"/>
        <v>0</v>
      </c>
      <c r="CY19" s="58">
        <f t="shared" si="41"/>
        <v>0</v>
      </c>
    </row>
    <row r="20" spans="4:103" ht="45" customHeight="1" x14ac:dyDescent="0.25">
      <c r="D20" s="62" t="s">
        <v>140</v>
      </c>
      <c r="E20" s="59" t="s">
        <v>141</v>
      </c>
      <c r="F20" s="58">
        <f t="shared" si="0"/>
        <v>0</v>
      </c>
      <c r="G20" s="58">
        <f t="shared" ref="G20:L20" si="42">SUM(G21:G29)</f>
        <v>0</v>
      </c>
      <c r="H20" s="58">
        <f t="shared" si="42"/>
        <v>0</v>
      </c>
      <c r="I20" s="58">
        <f t="shared" si="42"/>
        <v>0</v>
      </c>
      <c r="J20" s="58">
        <f t="shared" si="42"/>
        <v>0</v>
      </c>
      <c r="K20" s="58">
        <f t="shared" si="42"/>
        <v>0</v>
      </c>
      <c r="L20" s="58">
        <f t="shared" si="42"/>
        <v>0</v>
      </c>
      <c r="M20" s="58">
        <f t="shared" si="2"/>
        <v>0</v>
      </c>
      <c r="N20" s="58">
        <f t="shared" ref="N20:S20" si="43">SUM(N21:N29)</f>
        <v>0</v>
      </c>
      <c r="O20" s="58">
        <f t="shared" si="43"/>
        <v>0</v>
      </c>
      <c r="P20" s="58">
        <f t="shared" si="43"/>
        <v>0</v>
      </c>
      <c r="Q20" s="58">
        <f t="shared" si="43"/>
        <v>0</v>
      </c>
      <c r="R20" s="58">
        <f t="shared" si="43"/>
        <v>0</v>
      </c>
      <c r="S20" s="58">
        <f t="shared" si="43"/>
        <v>0</v>
      </c>
      <c r="T20" s="58">
        <f t="shared" si="4"/>
        <v>0</v>
      </c>
      <c r="U20" s="58">
        <f t="shared" ref="U20:Z20" si="44">SUM(U21:U29)</f>
        <v>0</v>
      </c>
      <c r="V20" s="58">
        <f t="shared" si="44"/>
        <v>0</v>
      </c>
      <c r="W20" s="58">
        <f t="shared" si="44"/>
        <v>0</v>
      </c>
      <c r="X20" s="58">
        <f t="shared" si="44"/>
        <v>0</v>
      </c>
      <c r="Y20" s="58">
        <f t="shared" si="44"/>
        <v>0</v>
      </c>
      <c r="Z20" s="58">
        <f t="shared" si="44"/>
        <v>0</v>
      </c>
      <c r="AA20" s="58">
        <f t="shared" si="6"/>
        <v>0</v>
      </c>
      <c r="AB20" s="58">
        <f t="shared" ref="AB20:AG20" si="45">SUM(AB21:AB29)</f>
        <v>0</v>
      </c>
      <c r="AC20" s="58">
        <f t="shared" si="45"/>
        <v>0</v>
      </c>
      <c r="AD20" s="58">
        <f t="shared" si="45"/>
        <v>0</v>
      </c>
      <c r="AE20" s="58">
        <f t="shared" si="45"/>
        <v>0</v>
      </c>
      <c r="AF20" s="58">
        <f t="shared" si="45"/>
        <v>0</v>
      </c>
      <c r="AG20" s="58">
        <f t="shared" si="45"/>
        <v>0</v>
      </c>
      <c r="AH20" s="58">
        <f t="shared" si="8"/>
        <v>0</v>
      </c>
      <c r="AI20" s="58">
        <f t="shared" ref="AI20:AN20" si="46">SUM(AI21:AI29)</f>
        <v>0</v>
      </c>
      <c r="AJ20" s="58">
        <f t="shared" si="46"/>
        <v>0</v>
      </c>
      <c r="AK20" s="58">
        <f t="shared" si="46"/>
        <v>0</v>
      </c>
      <c r="AL20" s="58">
        <f t="shared" si="46"/>
        <v>0</v>
      </c>
      <c r="AM20" s="58">
        <f t="shared" si="46"/>
        <v>0</v>
      </c>
      <c r="AN20" s="58">
        <f t="shared" si="46"/>
        <v>0</v>
      </c>
      <c r="AO20" s="58">
        <f t="shared" si="10"/>
        <v>0</v>
      </c>
      <c r="AP20" s="58">
        <f t="shared" ref="AP20:AU20" si="47">SUM(AP21:AP29)</f>
        <v>0</v>
      </c>
      <c r="AQ20" s="58">
        <f t="shared" si="47"/>
        <v>0</v>
      </c>
      <c r="AR20" s="58">
        <f t="shared" si="47"/>
        <v>0</v>
      </c>
      <c r="AS20" s="58">
        <f t="shared" si="47"/>
        <v>0</v>
      </c>
      <c r="AT20" s="58">
        <f t="shared" si="47"/>
        <v>0</v>
      </c>
      <c r="AU20" s="58">
        <f t="shared" si="47"/>
        <v>0</v>
      </c>
      <c r="AV20" s="58">
        <f t="shared" si="12"/>
        <v>0</v>
      </c>
      <c r="AW20" s="58">
        <f t="shared" ref="AW20:BB20" si="48">SUM(AW21:AW29)</f>
        <v>0</v>
      </c>
      <c r="AX20" s="58">
        <f t="shared" si="48"/>
        <v>0</v>
      </c>
      <c r="AY20" s="58">
        <f t="shared" si="48"/>
        <v>0</v>
      </c>
      <c r="AZ20" s="58">
        <f t="shared" si="48"/>
        <v>0</v>
      </c>
      <c r="BA20" s="58">
        <f t="shared" si="48"/>
        <v>0</v>
      </c>
      <c r="BB20" s="58">
        <f t="shared" si="48"/>
        <v>0</v>
      </c>
      <c r="BC20" s="58">
        <f t="shared" si="14"/>
        <v>0</v>
      </c>
      <c r="BD20" s="58">
        <f t="shared" ref="BD20:BI20" si="49">SUM(BD21:BD29)</f>
        <v>0</v>
      </c>
      <c r="BE20" s="58">
        <f t="shared" si="49"/>
        <v>0</v>
      </c>
      <c r="BF20" s="58">
        <f t="shared" si="49"/>
        <v>0</v>
      </c>
      <c r="BG20" s="58">
        <f t="shared" si="49"/>
        <v>0</v>
      </c>
      <c r="BH20" s="58">
        <f t="shared" si="49"/>
        <v>0</v>
      </c>
      <c r="BI20" s="58">
        <f t="shared" si="49"/>
        <v>0</v>
      </c>
      <c r="BJ20" s="58">
        <f t="shared" si="16"/>
        <v>0</v>
      </c>
      <c r="BK20" s="58">
        <f t="shared" ref="BK20:BP20" si="50">SUM(BK21:BK29)</f>
        <v>0</v>
      </c>
      <c r="BL20" s="58">
        <f t="shared" si="50"/>
        <v>0</v>
      </c>
      <c r="BM20" s="58">
        <f t="shared" si="50"/>
        <v>0</v>
      </c>
      <c r="BN20" s="58">
        <f t="shared" si="50"/>
        <v>0</v>
      </c>
      <c r="BO20" s="58">
        <f t="shared" si="50"/>
        <v>0</v>
      </c>
      <c r="BP20" s="58">
        <f t="shared" si="50"/>
        <v>0</v>
      </c>
      <c r="BQ20" s="58">
        <f t="shared" si="18"/>
        <v>0</v>
      </c>
      <c r="BR20" s="58">
        <f t="shared" ref="BR20:BW20" si="51">SUM(BR21:BR29)</f>
        <v>0</v>
      </c>
      <c r="BS20" s="58">
        <f t="shared" si="51"/>
        <v>0</v>
      </c>
      <c r="BT20" s="58">
        <f t="shared" si="51"/>
        <v>0</v>
      </c>
      <c r="BU20" s="58">
        <f t="shared" si="51"/>
        <v>0</v>
      </c>
      <c r="BV20" s="58">
        <f t="shared" si="51"/>
        <v>0</v>
      </c>
      <c r="BW20" s="58">
        <f t="shared" si="51"/>
        <v>0</v>
      </c>
      <c r="BX20" s="58">
        <f t="shared" si="20"/>
        <v>0</v>
      </c>
      <c r="BY20" s="58">
        <f t="shared" ref="BY20:CD20" si="52">SUM(BY21:BY29)</f>
        <v>0</v>
      </c>
      <c r="BZ20" s="58">
        <f t="shared" si="52"/>
        <v>0</v>
      </c>
      <c r="CA20" s="58">
        <f t="shared" si="52"/>
        <v>0</v>
      </c>
      <c r="CB20" s="58">
        <f t="shared" si="52"/>
        <v>0</v>
      </c>
      <c r="CC20" s="58">
        <f t="shared" si="52"/>
        <v>0</v>
      </c>
      <c r="CD20" s="58">
        <f t="shared" si="52"/>
        <v>0</v>
      </c>
      <c r="CE20" s="58">
        <f t="shared" si="22"/>
        <v>0</v>
      </c>
      <c r="CF20" s="58">
        <f t="shared" ref="CF20:CK20" si="53">SUM(CF21:CF29)</f>
        <v>0</v>
      </c>
      <c r="CG20" s="58">
        <f t="shared" si="53"/>
        <v>0</v>
      </c>
      <c r="CH20" s="58">
        <f t="shared" si="53"/>
        <v>0</v>
      </c>
      <c r="CI20" s="58">
        <f t="shared" si="53"/>
        <v>0</v>
      </c>
      <c r="CJ20" s="58">
        <f t="shared" si="53"/>
        <v>0</v>
      </c>
      <c r="CK20" s="58">
        <f t="shared" si="53"/>
        <v>0</v>
      </c>
      <c r="CL20" s="58">
        <f t="shared" si="24"/>
        <v>0</v>
      </c>
      <c r="CM20" s="58">
        <f t="shared" ref="CM20:CR20" si="54">SUM(CM21:CM29)</f>
        <v>0</v>
      </c>
      <c r="CN20" s="58">
        <f t="shared" si="54"/>
        <v>0</v>
      </c>
      <c r="CO20" s="58">
        <f t="shared" si="54"/>
        <v>0</v>
      </c>
      <c r="CP20" s="58">
        <f t="shared" si="54"/>
        <v>0</v>
      </c>
      <c r="CQ20" s="58">
        <f t="shared" si="54"/>
        <v>0</v>
      </c>
      <c r="CR20" s="58">
        <f t="shared" si="54"/>
        <v>0</v>
      </c>
      <c r="CS20" s="58">
        <f t="shared" si="26"/>
        <v>0</v>
      </c>
      <c r="CT20" s="58">
        <f t="shared" ref="CT20:CY20" si="55">SUM(CT21:CT29)</f>
        <v>0</v>
      </c>
      <c r="CU20" s="58">
        <f t="shared" si="55"/>
        <v>0</v>
      </c>
      <c r="CV20" s="58">
        <f t="shared" si="55"/>
        <v>0</v>
      </c>
      <c r="CW20" s="58">
        <f t="shared" si="55"/>
        <v>0</v>
      </c>
      <c r="CX20" s="58">
        <f t="shared" si="55"/>
        <v>0</v>
      </c>
      <c r="CY20" s="58">
        <f t="shared" si="55"/>
        <v>0</v>
      </c>
    </row>
    <row r="21" spans="4:103" ht="12" customHeight="1" x14ac:dyDescent="0.25">
      <c r="D21" s="63" t="s">
        <v>142</v>
      </c>
      <c r="E21" s="59" t="s">
        <v>143</v>
      </c>
      <c r="F21" s="58">
        <f t="shared" si="0"/>
        <v>0</v>
      </c>
      <c r="G21" s="57"/>
      <c r="H21" s="57"/>
      <c r="I21" s="57"/>
      <c r="J21" s="57"/>
      <c r="K21" s="57"/>
      <c r="L21" s="57"/>
      <c r="M21" s="58">
        <f t="shared" si="2"/>
        <v>0</v>
      </c>
      <c r="N21" s="57"/>
      <c r="O21" s="57"/>
      <c r="P21" s="57"/>
      <c r="Q21" s="57"/>
      <c r="R21" s="57"/>
      <c r="S21" s="57"/>
      <c r="T21" s="58">
        <f t="shared" si="4"/>
        <v>0</v>
      </c>
      <c r="U21" s="57"/>
      <c r="V21" s="57"/>
      <c r="W21" s="57"/>
      <c r="X21" s="57"/>
      <c r="Y21" s="57"/>
      <c r="Z21" s="57"/>
      <c r="AA21" s="58">
        <f t="shared" si="6"/>
        <v>0</v>
      </c>
      <c r="AB21" s="57"/>
      <c r="AC21" s="57"/>
      <c r="AD21" s="57"/>
      <c r="AE21" s="57"/>
      <c r="AF21" s="57"/>
      <c r="AG21" s="57"/>
      <c r="AH21" s="58">
        <f t="shared" si="8"/>
        <v>0</v>
      </c>
      <c r="AI21" s="57"/>
      <c r="AJ21" s="57"/>
      <c r="AK21" s="57"/>
      <c r="AL21" s="57"/>
      <c r="AM21" s="57"/>
      <c r="AN21" s="57"/>
      <c r="AO21" s="58">
        <f t="shared" si="10"/>
        <v>0</v>
      </c>
      <c r="AP21" s="57"/>
      <c r="AQ21" s="57"/>
      <c r="AR21" s="57"/>
      <c r="AS21" s="57"/>
      <c r="AT21" s="57"/>
      <c r="AU21" s="57"/>
      <c r="AV21" s="58">
        <f t="shared" si="12"/>
        <v>0</v>
      </c>
      <c r="AW21" s="57"/>
      <c r="AX21" s="57"/>
      <c r="AY21" s="57"/>
      <c r="AZ21" s="57"/>
      <c r="BA21" s="57"/>
      <c r="BB21" s="57"/>
      <c r="BC21" s="58">
        <f t="shared" si="14"/>
        <v>0</v>
      </c>
      <c r="BD21" s="57"/>
      <c r="BE21" s="57"/>
      <c r="BF21" s="57"/>
      <c r="BG21" s="57"/>
      <c r="BH21" s="57"/>
      <c r="BI21" s="57"/>
      <c r="BJ21" s="58">
        <f t="shared" si="16"/>
        <v>0</v>
      </c>
      <c r="BK21" s="57"/>
      <c r="BL21" s="57"/>
      <c r="BM21" s="57"/>
      <c r="BN21" s="57"/>
      <c r="BO21" s="57"/>
      <c r="BP21" s="57"/>
      <c r="BQ21" s="58">
        <f t="shared" si="18"/>
        <v>0</v>
      </c>
      <c r="BR21" s="57"/>
      <c r="BS21" s="57"/>
      <c r="BT21" s="57"/>
      <c r="BU21" s="57"/>
      <c r="BV21" s="57"/>
      <c r="BW21" s="57"/>
      <c r="BX21" s="58">
        <f t="shared" si="20"/>
        <v>0</v>
      </c>
      <c r="BY21" s="57"/>
      <c r="BZ21" s="57"/>
      <c r="CA21" s="57"/>
      <c r="CB21" s="57"/>
      <c r="CC21" s="57"/>
      <c r="CD21" s="57"/>
      <c r="CE21" s="58">
        <f t="shared" si="22"/>
        <v>0</v>
      </c>
      <c r="CF21" s="57"/>
      <c r="CG21" s="57"/>
      <c r="CH21" s="57"/>
      <c r="CI21" s="57"/>
      <c r="CJ21" s="57"/>
      <c r="CK21" s="57"/>
      <c r="CL21" s="58">
        <f t="shared" si="24"/>
        <v>0</v>
      </c>
      <c r="CM21" s="57"/>
      <c r="CN21" s="57"/>
      <c r="CO21" s="57"/>
      <c r="CP21" s="57"/>
      <c r="CQ21" s="57"/>
      <c r="CR21" s="57"/>
      <c r="CS21" s="58">
        <f t="shared" si="26"/>
        <v>0</v>
      </c>
      <c r="CT21" s="57"/>
      <c r="CU21" s="57"/>
      <c r="CV21" s="57"/>
      <c r="CW21" s="57"/>
      <c r="CX21" s="57"/>
      <c r="CY21" s="57"/>
    </row>
    <row r="22" spans="4:103" ht="12" customHeight="1" x14ac:dyDescent="0.25">
      <c r="D22" s="63" t="s">
        <v>144</v>
      </c>
      <c r="E22" s="59" t="s">
        <v>145</v>
      </c>
      <c r="F22" s="58">
        <f t="shared" si="0"/>
        <v>0</v>
      </c>
      <c r="G22" s="57"/>
      <c r="H22" s="57"/>
      <c r="I22" s="57"/>
      <c r="J22" s="57"/>
      <c r="K22" s="57"/>
      <c r="L22" s="57"/>
      <c r="M22" s="58">
        <f t="shared" si="2"/>
        <v>0</v>
      </c>
      <c r="N22" s="57"/>
      <c r="O22" s="57"/>
      <c r="P22" s="57"/>
      <c r="Q22" s="57"/>
      <c r="R22" s="57"/>
      <c r="S22" s="57"/>
      <c r="T22" s="58">
        <f t="shared" si="4"/>
        <v>0</v>
      </c>
      <c r="U22" s="57"/>
      <c r="V22" s="57"/>
      <c r="W22" s="57"/>
      <c r="X22" s="57"/>
      <c r="Y22" s="57"/>
      <c r="Z22" s="57"/>
      <c r="AA22" s="58">
        <f t="shared" si="6"/>
        <v>0</v>
      </c>
      <c r="AB22" s="57"/>
      <c r="AC22" s="57"/>
      <c r="AD22" s="57"/>
      <c r="AE22" s="57"/>
      <c r="AF22" s="57"/>
      <c r="AG22" s="57"/>
      <c r="AH22" s="58">
        <f t="shared" si="8"/>
        <v>0</v>
      </c>
      <c r="AI22" s="57"/>
      <c r="AJ22" s="57"/>
      <c r="AK22" s="57"/>
      <c r="AL22" s="57"/>
      <c r="AM22" s="57"/>
      <c r="AN22" s="57"/>
      <c r="AO22" s="58">
        <f t="shared" si="10"/>
        <v>0</v>
      </c>
      <c r="AP22" s="57"/>
      <c r="AQ22" s="57"/>
      <c r="AR22" s="57"/>
      <c r="AS22" s="57"/>
      <c r="AT22" s="57"/>
      <c r="AU22" s="57"/>
      <c r="AV22" s="58">
        <f t="shared" si="12"/>
        <v>0</v>
      </c>
      <c r="AW22" s="57"/>
      <c r="AX22" s="57"/>
      <c r="AY22" s="57"/>
      <c r="AZ22" s="57"/>
      <c r="BA22" s="57"/>
      <c r="BB22" s="57"/>
      <c r="BC22" s="58">
        <f t="shared" si="14"/>
        <v>0</v>
      </c>
      <c r="BD22" s="57"/>
      <c r="BE22" s="57"/>
      <c r="BF22" s="57"/>
      <c r="BG22" s="57"/>
      <c r="BH22" s="57"/>
      <c r="BI22" s="57"/>
      <c r="BJ22" s="58">
        <f t="shared" si="16"/>
        <v>0</v>
      </c>
      <c r="BK22" s="57"/>
      <c r="BL22" s="57"/>
      <c r="BM22" s="57"/>
      <c r="BN22" s="57"/>
      <c r="BO22" s="57"/>
      <c r="BP22" s="57"/>
      <c r="BQ22" s="58">
        <f t="shared" si="18"/>
        <v>0</v>
      </c>
      <c r="BR22" s="57"/>
      <c r="BS22" s="57"/>
      <c r="BT22" s="57"/>
      <c r="BU22" s="57"/>
      <c r="BV22" s="57"/>
      <c r="BW22" s="57"/>
      <c r="BX22" s="58">
        <f t="shared" si="20"/>
        <v>0</v>
      </c>
      <c r="BY22" s="57"/>
      <c r="BZ22" s="57"/>
      <c r="CA22" s="57"/>
      <c r="CB22" s="57"/>
      <c r="CC22" s="57"/>
      <c r="CD22" s="57"/>
      <c r="CE22" s="58">
        <f t="shared" si="22"/>
        <v>0</v>
      </c>
      <c r="CF22" s="57"/>
      <c r="CG22" s="57"/>
      <c r="CH22" s="57"/>
      <c r="CI22" s="57"/>
      <c r="CJ22" s="57"/>
      <c r="CK22" s="57"/>
      <c r="CL22" s="58">
        <f t="shared" si="24"/>
        <v>0</v>
      </c>
      <c r="CM22" s="57"/>
      <c r="CN22" s="57"/>
      <c r="CO22" s="57"/>
      <c r="CP22" s="57"/>
      <c r="CQ22" s="57"/>
      <c r="CR22" s="57"/>
      <c r="CS22" s="58">
        <f t="shared" si="26"/>
        <v>0</v>
      </c>
      <c r="CT22" s="57"/>
      <c r="CU22" s="57"/>
      <c r="CV22" s="57"/>
      <c r="CW22" s="57"/>
      <c r="CX22" s="57"/>
      <c r="CY22" s="57"/>
    </row>
    <row r="23" spans="4:103" ht="12" customHeight="1" x14ac:dyDescent="0.25">
      <c r="D23" s="63" t="s">
        <v>146</v>
      </c>
      <c r="E23" s="59" t="s">
        <v>147</v>
      </c>
      <c r="F23" s="58">
        <f t="shared" si="0"/>
        <v>0</v>
      </c>
      <c r="G23" s="57"/>
      <c r="H23" s="57"/>
      <c r="I23" s="57"/>
      <c r="J23" s="57"/>
      <c r="K23" s="57"/>
      <c r="L23" s="57"/>
      <c r="M23" s="58">
        <f t="shared" si="2"/>
        <v>0</v>
      </c>
      <c r="N23" s="57"/>
      <c r="O23" s="57"/>
      <c r="P23" s="57"/>
      <c r="Q23" s="57"/>
      <c r="R23" s="57"/>
      <c r="S23" s="57"/>
      <c r="T23" s="58">
        <f t="shared" si="4"/>
        <v>0</v>
      </c>
      <c r="U23" s="57"/>
      <c r="V23" s="57"/>
      <c r="W23" s="57"/>
      <c r="X23" s="57"/>
      <c r="Y23" s="57"/>
      <c r="Z23" s="57"/>
      <c r="AA23" s="58">
        <f t="shared" si="6"/>
        <v>0</v>
      </c>
      <c r="AB23" s="57"/>
      <c r="AC23" s="57"/>
      <c r="AD23" s="57"/>
      <c r="AE23" s="57"/>
      <c r="AF23" s="57"/>
      <c r="AG23" s="57"/>
      <c r="AH23" s="58">
        <f t="shared" si="8"/>
        <v>0</v>
      </c>
      <c r="AI23" s="57"/>
      <c r="AJ23" s="57"/>
      <c r="AK23" s="57"/>
      <c r="AL23" s="57"/>
      <c r="AM23" s="57"/>
      <c r="AN23" s="57"/>
      <c r="AO23" s="58">
        <f t="shared" si="10"/>
        <v>0</v>
      </c>
      <c r="AP23" s="57"/>
      <c r="AQ23" s="57"/>
      <c r="AR23" s="57"/>
      <c r="AS23" s="57"/>
      <c r="AT23" s="57"/>
      <c r="AU23" s="57"/>
      <c r="AV23" s="58">
        <f t="shared" si="12"/>
        <v>0</v>
      </c>
      <c r="AW23" s="57"/>
      <c r="AX23" s="57"/>
      <c r="AY23" s="57"/>
      <c r="AZ23" s="57"/>
      <c r="BA23" s="57"/>
      <c r="BB23" s="57"/>
      <c r="BC23" s="58">
        <f t="shared" si="14"/>
        <v>0</v>
      </c>
      <c r="BD23" s="57"/>
      <c r="BE23" s="57"/>
      <c r="BF23" s="57"/>
      <c r="BG23" s="57"/>
      <c r="BH23" s="57"/>
      <c r="BI23" s="57"/>
      <c r="BJ23" s="58">
        <f t="shared" si="16"/>
        <v>0</v>
      </c>
      <c r="BK23" s="57"/>
      <c r="BL23" s="57"/>
      <c r="BM23" s="57"/>
      <c r="BN23" s="57"/>
      <c r="BO23" s="57"/>
      <c r="BP23" s="57"/>
      <c r="BQ23" s="58">
        <f t="shared" si="18"/>
        <v>0</v>
      </c>
      <c r="BR23" s="57"/>
      <c r="BS23" s="57"/>
      <c r="BT23" s="57"/>
      <c r="BU23" s="57"/>
      <c r="BV23" s="57"/>
      <c r="BW23" s="57"/>
      <c r="BX23" s="58">
        <f t="shared" si="20"/>
        <v>0</v>
      </c>
      <c r="BY23" s="57"/>
      <c r="BZ23" s="57"/>
      <c r="CA23" s="57"/>
      <c r="CB23" s="57"/>
      <c r="CC23" s="57"/>
      <c r="CD23" s="57"/>
      <c r="CE23" s="58">
        <f t="shared" si="22"/>
        <v>0</v>
      </c>
      <c r="CF23" s="57"/>
      <c r="CG23" s="57"/>
      <c r="CH23" s="57"/>
      <c r="CI23" s="57"/>
      <c r="CJ23" s="57"/>
      <c r="CK23" s="57"/>
      <c r="CL23" s="58">
        <f t="shared" si="24"/>
        <v>0</v>
      </c>
      <c r="CM23" s="57"/>
      <c r="CN23" s="57"/>
      <c r="CO23" s="57"/>
      <c r="CP23" s="57"/>
      <c r="CQ23" s="57"/>
      <c r="CR23" s="57"/>
      <c r="CS23" s="58">
        <f t="shared" si="26"/>
        <v>0</v>
      </c>
      <c r="CT23" s="57"/>
      <c r="CU23" s="57"/>
      <c r="CV23" s="57"/>
      <c r="CW23" s="57"/>
      <c r="CX23" s="57"/>
      <c r="CY23" s="57"/>
    </row>
    <row r="24" spans="4:103" ht="12" customHeight="1" x14ac:dyDescent="0.25">
      <c r="D24" s="63" t="s">
        <v>148</v>
      </c>
      <c r="E24" s="59" t="s">
        <v>149</v>
      </c>
      <c r="F24" s="58">
        <f t="shared" si="0"/>
        <v>0</v>
      </c>
      <c r="G24" s="57"/>
      <c r="H24" s="57"/>
      <c r="I24" s="57"/>
      <c r="J24" s="57"/>
      <c r="K24" s="57"/>
      <c r="L24" s="57"/>
      <c r="M24" s="58">
        <f t="shared" si="2"/>
        <v>0</v>
      </c>
      <c r="N24" s="57"/>
      <c r="O24" s="57"/>
      <c r="P24" s="57"/>
      <c r="Q24" s="57"/>
      <c r="R24" s="57"/>
      <c r="S24" s="57"/>
      <c r="T24" s="58">
        <f t="shared" si="4"/>
        <v>0</v>
      </c>
      <c r="U24" s="57"/>
      <c r="V24" s="57"/>
      <c r="W24" s="57"/>
      <c r="X24" s="57"/>
      <c r="Y24" s="57"/>
      <c r="Z24" s="57"/>
      <c r="AA24" s="58">
        <f t="shared" si="6"/>
        <v>0</v>
      </c>
      <c r="AB24" s="57"/>
      <c r="AC24" s="57"/>
      <c r="AD24" s="57"/>
      <c r="AE24" s="57"/>
      <c r="AF24" s="57"/>
      <c r="AG24" s="57"/>
      <c r="AH24" s="58">
        <f t="shared" si="8"/>
        <v>0</v>
      </c>
      <c r="AI24" s="57"/>
      <c r="AJ24" s="57"/>
      <c r="AK24" s="57"/>
      <c r="AL24" s="57"/>
      <c r="AM24" s="57"/>
      <c r="AN24" s="57"/>
      <c r="AO24" s="58">
        <f t="shared" si="10"/>
        <v>0</v>
      </c>
      <c r="AP24" s="57"/>
      <c r="AQ24" s="57"/>
      <c r="AR24" s="57"/>
      <c r="AS24" s="57"/>
      <c r="AT24" s="57"/>
      <c r="AU24" s="57"/>
      <c r="AV24" s="58">
        <f t="shared" si="12"/>
        <v>0</v>
      </c>
      <c r="AW24" s="57"/>
      <c r="AX24" s="57"/>
      <c r="AY24" s="57"/>
      <c r="AZ24" s="57"/>
      <c r="BA24" s="57"/>
      <c r="BB24" s="57"/>
      <c r="BC24" s="58">
        <f t="shared" si="14"/>
        <v>0</v>
      </c>
      <c r="BD24" s="57"/>
      <c r="BE24" s="57"/>
      <c r="BF24" s="57"/>
      <c r="BG24" s="57"/>
      <c r="BH24" s="57"/>
      <c r="BI24" s="57"/>
      <c r="BJ24" s="58">
        <f t="shared" si="16"/>
        <v>0</v>
      </c>
      <c r="BK24" s="57"/>
      <c r="BL24" s="57"/>
      <c r="BM24" s="57"/>
      <c r="BN24" s="57"/>
      <c r="BO24" s="57"/>
      <c r="BP24" s="57"/>
      <c r="BQ24" s="58">
        <f t="shared" si="18"/>
        <v>0</v>
      </c>
      <c r="BR24" s="57"/>
      <c r="BS24" s="57"/>
      <c r="BT24" s="57"/>
      <c r="BU24" s="57"/>
      <c r="BV24" s="57"/>
      <c r="BW24" s="57"/>
      <c r="BX24" s="58">
        <f t="shared" si="20"/>
        <v>0</v>
      </c>
      <c r="BY24" s="57"/>
      <c r="BZ24" s="57"/>
      <c r="CA24" s="57"/>
      <c r="CB24" s="57"/>
      <c r="CC24" s="57"/>
      <c r="CD24" s="57"/>
      <c r="CE24" s="58">
        <f t="shared" si="22"/>
        <v>0</v>
      </c>
      <c r="CF24" s="57"/>
      <c r="CG24" s="57"/>
      <c r="CH24" s="57"/>
      <c r="CI24" s="57"/>
      <c r="CJ24" s="57"/>
      <c r="CK24" s="57"/>
      <c r="CL24" s="58">
        <f t="shared" si="24"/>
        <v>0</v>
      </c>
      <c r="CM24" s="57"/>
      <c r="CN24" s="57"/>
      <c r="CO24" s="57"/>
      <c r="CP24" s="57"/>
      <c r="CQ24" s="57"/>
      <c r="CR24" s="57"/>
      <c r="CS24" s="58">
        <f t="shared" si="26"/>
        <v>0</v>
      </c>
      <c r="CT24" s="57"/>
      <c r="CU24" s="57"/>
      <c r="CV24" s="57"/>
      <c r="CW24" s="57"/>
      <c r="CX24" s="57"/>
      <c r="CY24" s="57"/>
    </row>
    <row r="25" spans="4:103" ht="12" customHeight="1" x14ac:dyDescent="0.25">
      <c r="D25" s="63" t="s">
        <v>150</v>
      </c>
      <c r="E25" s="59" t="s">
        <v>151</v>
      </c>
      <c r="F25" s="58">
        <f t="shared" si="0"/>
        <v>0</v>
      </c>
      <c r="G25" s="57"/>
      <c r="H25" s="57"/>
      <c r="I25" s="57"/>
      <c r="J25" s="57"/>
      <c r="K25" s="57"/>
      <c r="L25" s="57"/>
      <c r="M25" s="58">
        <f t="shared" si="2"/>
        <v>0</v>
      </c>
      <c r="N25" s="57"/>
      <c r="O25" s="57"/>
      <c r="P25" s="57"/>
      <c r="Q25" s="57"/>
      <c r="R25" s="57"/>
      <c r="S25" s="57"/>
      <c r="T25" s="58">
        <f t="shared" si="4"/>
        <v>0</v>
      </c>
      <c r="U25" s="57"/>
      <c r="V25" s="57"/>
      <c r="W25" s="57"/>
      <c r="X25" s="57"/>
      <c r="Y25" s="57"/>
      <c r="Z25" s="57"/>
      <c r="AA25" s="58">
        <f t="shared" si="6"/>
        <v>0</v>
      </c>
      <c r="AB25" s="57"/>
      <c r="AC25" s="57"/>
      <c r="AD25" s="57"/>
      <c r="AE25" s="57"/>
      <c r="AF25" s="57"/>
      <c r="AG25" s="57"/>
      <c r="AH25" s="58">
        <f t="shared" si="8"/>
        <v>0</v>
      </c>
      <c r="AI25" s="57"/>
      <c r="AJ25" s="57"/>
      <c r="AK25" s="57"/>
      <c r="AL25" s="57"/>
      <c r="AM25" s="57"/>
      <c r="AN25" s="57"/>
      <c r="AO25" s="58">
        <f t="shared" si="10"/>
        <v>0</v>
      </c>
      <c r="AP25" s="57"/>
      <c r="AQ25" s="57"/>
      <c r="AR25" s="57"/>
      <c r="AS25" s="57"/>
      <c r="AT25" s="57"/>
      <c r="AU25" s="57"/>
      <c r="AV25" s="58">
        <f t="shared" si="12"/>
        <v>0</v>
      </c>
      <c r="AW25" s="57"/>
      <c r="AX25" s="57"/>
      <c r="AY25" s="57"/>
      <c r="AZ25" s="57"/>
      <c r="BA25" s="57"/>
      <c r="BB25" s="57"/>
      <c r="BC25" s="58">
        <f t="shared" si="14"/>
        <v>0</v>
      </c>
      <c r="BD25" s="57"/>
      <c r="BE25" s="57"/>
      <c r="BF25" s="57"/>
      <c r="BG25" s="57"/>
      <c r="BH25" s="57"/>
      <c r="BI25" s="57"/>
      <c r="BJ25" s="58">
        <f t="shared" si="16"/>
        <v>0</v>
      </c>
      <c r="BK25" s="57"/>
      <c r="BL25" s="57"/>
      <c r="BM25" s="57"/>
      <c r="BN25" s="57"/>
      <c r="BO25" s="57"/>
      <c r="BP25" s="57"/>
      <c r="BQ25" s="58">
        <f t="shared" si="18"/>
        <v>0</v>
      </c>
      <c r="BR25" s="57"/>
      <c r="BS25" s="57"/>
      <c r="BT25" s="57"/>
      <c r="BU25" s="57"/>
      <c r="BV25" s="57"/>
      <c r="BW25" s="57"/>
      <c r="BX25" s="58">
        <f t="shared" si="20"/>
        <v>0</v>
      </c>
      <c r="BY25" s="57"/>
      <c r="BZ25" s="57"/>
      <c r="CA25" s="57"/>
      <c r="CB25" s="57"/>
      <c r="CC25" s="57"/>
      <c r="CD25" s="57"/>
      <c r="CE25" s="58">
        <f t="shared" si="22"/>
        <v>0</v>
      </c>
      <c r="CF25" s="57"/>
      <c r="CG25" s="57"/>
      <c r="CH25" s="57"/>
      <c r="CI25" s="57"/>
      <c r="CJ25" s="57"/>
      <c r="CK25" s="57"/>
      <c r="CL25" s="58">
        <f t="shared" si="24"/>
        <v>0</v>
      </c>
      <c r="CM25" s="57"/>
      <c r="CN25" s="57"/>
      <c r="CO25" s="57"/>
      <c r="CP25" s="57"/>
      <c r="CQ25" s="57"/>
      <c r="CR25" s="57"/>
      <c r="CS25" s="58">
        <f t="shared" si="26"/>
        <v>0</v>
      </c>
      <c r="CT25" s="57"/>
      <c r="CU25" s="57"/>
      <c r="CV25" s="57"/>
      <c r="CW25" s="57"/>
      <c r="CX25" s="57"/>
      <c r="CY25" s="57"/>
    </row>
    <row r="26" spans="4:103" ht="12" customHeight="1" x14ac:dyDescent="0.25">
      <c r="D26" s="63" t="s">
        <v>152</v>
      </c>
      <c r="E26" s="59" t="s">
        <v>153</v>
      </c>
      <c r="F26" s="58">
        <f t="shared" si="0"/>
        <v>0</v>
      </c>
      <c r="G26" s="57"/>
      <c r="H26" s="57"/>
      <c r="I26" s="57"/>
      <c r="J26" s="57"/>
      <c r="K26" s="57"/>
      <c r="L26" s="57"/>
      <c r="M26" s="58">
        <f t="shared" si="2"/>
        <v>0</v>
      </c>
      <c r="N26" s="57"/>
      <c r="O26" s="57"/>
      <c r="P26" s="57"/>
      <c r="Q26" s="57"/>
      <c r="R26" s="57"/>
      <c r="S26" s="57"/>
      <c r="T26" s="58">
        <f t="shared" si="4"/>
        <v>0</v>
      </c>
      <c r="U26" s="57"/>
      <c r="V26" s="57"/>
      <c r="W26" s="57"/>
      <c r="X26" s="57"/>
      <c r="Y26" s="57"/>
      <c r="Z26" s="57"/>
      <c r="AA26" s="58">
        <f t="shared" si="6"/>
        <v>0</v>
      </c>
      <c r="AB26" s="57"/>
      <c r="AC26" s="57"/>
      <c r="AD26" s="57"/>
      <c r="AE26" s="57"/>
      <c r="AF26" s="57"/>
      <c r="AG26" s="57"/>
      <c r="AH26" s="58">
        <f t="shared" si="8"/>
        <v>0</v>
      </c>
      <c r="AI26" s="57"/>
      <c r="AJ26" s="57"/>
      <c r="AK26" s="57"/>
      <c r="AL26" s="57"/>
      <c r="AM26" s="57"/>
      <c r="AN26" s="57"/>
      <c r="AO26" s="58">
        <f t="shared" si="10"/>
        <v>0</v>
      </c>
      <c r="AP26" s="57"/>
      <c r="AQ26" s="57"/>
      <c r="AR26" s="57"/>
      <c r="AS26" s="57"/>
      <c r="AT26" s="57"/>
      <c r="AU26" s="57"/>
      <c r="AV26" s="58">
        <f t="shared" si="12"/>
        <v>0</v>
      </c>
      <c r="AW26" s="57"/>
      <c r="AX26" s="57"/>
      <c r="AY26" s="57"/>
      <c r="AZ26" s="57"/>
      <c r="BA26" s="57"/>
      <c r="BB26" s="57"/>
      <c r="BC26" s="58">
        <f t="shared" si="14"/>
        <v>0</v>
      </c>
      <c r="BD26" s="57"/>
      <c r="BE26" s="57"/>
      <c r="BF26" s="57"/>
      <c r="BG26" s="57"/>
      <c r="BH26" s="57"/>
      <c r="BI26" s="57"/>
      <c r="BJ26" s="58">
        <f t="shared" si="16"/>
        <v>0</v>
      </c>
      <c r="BK26" s="57"/>
      <c r="BL26" s="57"/>
      <c r="BM26" s="57"/>
      <c r="BN26" s="57"/>
      <c r="BO26" s="57"/>
      <c r="BP26" s="57"/>
      <c r="BQ26" s="58">
        <f t="shared" si="18"/>
        <v>0</v>
      </c>
      <c r="BR26" s="57"/>
      <c r="BS26" s="57"/>
      <c r="BT26" s="57"/>
      <c r="BU26" s="57"/>
      <c r="BV26" s="57"/>
      <c r="BW26" s="57"/>
      <c r="BX26" s="58">
        <f t="shared" si="20"/>
        <v>0</v>
      </c>
      <c r="BY26" s="57"/>
      <c r="BZ26" s="57"/>
      <c r="CA26" s="57"/>
      <c r="CB26" s="57"/>
      <c r="CC26" s="57"/>
      <c r="CD26" s="57"/>
      <c r="CE26" s="58">
        <f t="shared" si="22"/>
        <v>0</v>
      </c>
      <c r="CF26" s="57"/>
      <c r="CG26" s="57"/>
      <c r="CH26" s="57"/>
      <c r="CI26" s="57"/>
      <c r="CJ26" s="57"/>
      <c r="CK26" s="57"/>
      <c r="CL26" s="58">
        <f t="shared" si="24"/>
        <v>0</v>
      </c>
      <c r="CM26" s="57"/>
      <c r="CN26" s="57"/>
      <c r="CO26" s="57"/>
      <c r="CP26" s="57"/>
      <c r="CQ26" s="57"/>
      <c r="CR26" s="57"/>
      <c r="CS26" s="58">
        <f t="shared" si="26"/>
        <v>0</v>
      </c>
      <c r="CT26" s="57"/>
      <c r="CU26" s="57"/>
      <c r="CV26" s="57"/>
      <c r="CW26" s="57"/>
      <c r="CX26" s="57"/>
      <c r="CY26" s="57"/>
    </row>
    <row r="27" spans="4:103" ht="12" customHeight="1" x14ac:dyDescent="0.25">
      <c r="D27" s="63" t="s">
        <v>154</v>
      </c>
      <c r="E27" s="59" t="s">
        <v>155</v>
      </c>
      <c r="F27" s="58">
        <f t="shared" si="0"/>
        <v>0</v>
      </c>
      <c r="G27" s="57"/>
      <c r="H27" s="57"/>
      <c r="I27" s="57"/>
      <c r="J27" s="57"/>
      <c r="K27" s="57"/>
      <c r="L27" s="57"/>
      <c r="M27" s="58">
        <f t="shared" si="2"/>
        <v>0</v>
      </c>
      <c r="N27" s="57"/>
      <c r="O27" s="57"/>
      <c r="P27" s="57"/>
      <c r="Q27" s="57"/>
      <c r="R27" s="57"/>
      <c r="S27" s="57"/>
      <c r="T27" s="58">
        <f t="shared" si="4"/>
        <v>0</v>
      </c>
      <c r="U27" s="57"/>
      <c r="V27" s="57"/>
      <c r="W27" s="57"/>
      <c r="X27" s="57"/>
      <c r="Y27" s="57"/>
      <c r="Z27" s="57"/>
      <c r="AA27" s="58">
        <f t="shared" si="6"/>
        <v>0</v>
      </c>
      <c r="AB27" s="57"/>
      <c r="AC27" s="57"/>
      <c r="AD27" s="57"/>
      <c r="AE27" s="57"/>
      <c r="AF27" s="57"/>
      <c r="AG27" s="57"/>
      <c r="AH27" s="58">
        <f t="shared" si="8"/>
        <v>0</v>
      </c>
      <c r="AI27" s="57"/>
      <c r="AJ27" s="57"/>
      <c r="AK27" s="57"/>
      <c r="AL27" s="57"/>
      <c r="AM27" s="57"/>
      <c r="AN27" s="57"/>
      <c r="AO27" s="58">
        <f t="shared" si="10"/>
        <v>0</v>
      </c>
      <c r="AP27" s="57"/>
      <c r="AQ27" s="57"/>
      <c r="AR27" s="57"/>
      <c r="AS27" s="57"/>
      <c r="AT27" s="57"/>
      <c r="AU27" s="57"/>
      <c r="AV27" s="58">
        <f t="shared" si="12"/>
        <v>0</v>
      </c>
      <c r="AW27" s="57"/>
      <c r="AX27" s="57"/>
      <c r="AY27" s="57"/>
      <c r="AZ27" s="57"/>
      <c r="BA27" s="57"/>
      <c r="BB27" s="57"/>
      <c r="BC27" s="58">
        <f t="shared" si="14"/>
        <v>0</v>
      </c>
      <c r="BD27" s="57"/>
      <c r="BE27" s="57"/>
      <c r="BF27" s="57"/>
      <c r="BG27" s="57"/>
      <c r="BH27" s="57"/>
      <c r="BI27" s="57"/>
      <c r="BJ27" s="58">
        <f t="shared" si="16"/>
        <v>0</v>
      </c>
      <c r="BK27" s="57"/>
      <c r="BL27" s="57"/>
      <c r="BM27" s="57"/>
      <c r="BN27" s="57"/>
      <c r="BO27" s="57"/>
      <c r="BP27" s="57"/>
      <c r="BQ27" s="58">
        <f t="shared" si="18"/>
        <v>0</v>
      </c>
      <c r="BR27" s="57"/>
      <c r="BS27" s="57"/>
      <c r="BT27" s="57"/>
      <c r="BU27" s="57"/>
      <c r="BV27" s="57"/>
      <c r="BW27" s="57"/>
      <c r="BX27" s="58">
        <f t="shared" si="20"/>
        <v>0</v>
      </c>
      <c r="BY27" s="57"/>
      <c r="BZ27" s="57"/>
      <c r="CA27" s="57"/>
      <c r="CB27" s="57"/>
      <c r="CC27" s="57"/>
      <c r="CD27" s="57"/>
      <c r="CE27" s="58">
        <f t="shared" si="22"/>
        <v>0</v>
      </c>
      <c r="CF27" s="57"/>
      <c r="CG27" s="57"/>
      <c r="CH27" s="57"/>
      <c r="CI27" s="57"/>
      <c r="CJ27" s="57"/>
      <c r="CK27" s="57"/>
      <c r="CL27" s="58">
        <f t="shared" si="24"/>
        <v>0</v>
      </c>
      <c r="CM27" s="57"/>
      <c r="CN27" s="57"/>
      <c r="CO27" s="57"/>
      <c r="CP27" s="57"/>
      <c r="CQ27" s="57"/>
      <c r="CR27" s="57"/>
      <c r="CS27" s="58">
        <f t="shared" si="26"/>
        <v>0</v>
      </c>
      <c r="CT27" s="57"/>
      <c r="CU27" s="57"/>
      <c r="CV27" s="57"/>
      <c r="CW27" s="57"/>
      <c r="CX27" s="57"/>
      <c r="CY27" s="57"/>
    </row>
    <row r="28" spans="4:103" ht="12" customHeight="1" x14ac:dyDescent="0.25">
      <c r="D28" s="63" t="s">
        <v>156</v>
      </c>
      <c r="E28" s="59" t="s">
        <v>157</v>
      </c>
      <c r="F28" s="58">
        <f t="shared" si="0"/>
        <v>0</v>
      </c>
      <c r="G28" s="57"/>
      <c r="H28" s="57"/>
      <c r="I28" s="57"/>
      <c r="J28" s="57"/>
      <c r="K28" s="57"/>
      <c r="L28" s="57"/>
      <c r="M28" s="58">
        <f t="shared" si="2"/>
        <v>0</v>
      </c>
      <c r="N28" s="57"/>
      <c r="O28" s="57"/>
      <c r="P28" s="57"/>
      <c r="Q28" s="57"/>
      <c r="R28" s="57"/>
      <c r="S28" s="57"/>
      <c r="T28" s="58">
        <f t="shared" si="4"/>
        <v>0</v>
      </c>
      <c r="U28" s="57"/>
      <c r="V28" s="57"/>
      <c r="W28" s="57"/>
      <c r="X28" s="57"/>
      <c r="Y28" s="57"/>
      <c r="Z28" s="57"/>
      <c r="AA28" s="58">
        <f t="shared" si="6"/>
        <v>0</v>
      </c>
      <c r="AB28" s="57"/>
      <c r="AC28" s="57"/>
      <c r="AD28" s="57"/>
      <c r="AE28" s="57"/>
      <c r="AF28" s="57"/>
      <c r="AG28" s="57"/>
      <c r="AH28" s="58">
        <f t="shared" si="8"/>
        <v>0</v>
      </c>
      <c r="AI28" s="57"/>
      <c r="AJ28" s="57"/>
      <c r="AK28" s="57"/>
      <c r="AL28" s="57"/>
      <c r="AM28" s="57"/>
      <c r="AN28" s="57"/>
      <c r="AO28" s="58">
        <f t="shared" si="10"/>
        <v>0</v>
      </c>
      <c r="AP28" s="57"/>
      <c r="AQ28" s="57"/>
      <c r="AR28" s="57"/>
      <c r="AS28" s="57"/>
      <c r="AT28" s="57"/>
      <c r="AU28" s="57"/>
      <c r="AV28" s="58">
        <f t="shared" si="12"/>
        <v>0</v>
      </c>
      <c r="AW28" s="57"/>
      <c r="AX28" s="57"/>
      <c r="AY28" s="57"/>
      <c r="AZ28" s="57"/>
      <c r="BA28" s="57"/>
      <c r="BB28" s="57"/>
      <c r="BC28" s="58">
        <f t="shared" si="14"/>
        <v>0</v>
      </c>
      <c r="BD28" s="57"/>
      <c r="BE28" s="57"/>
      <c r="BF28" s="57"/>
      <c r="BG28" s="57"/>
      <c r="BH28" s="57"/>
      <c r="BI28" s="57"/>
      <c r="BJ28" s="58">
        <f t="shared" si="16"/>
        <v>0</v>
      </c>
      <c r="BK28" s="57"/>
      <c r="BL28" s="57"/>
      <c r="BM28" s="57"/>
      <c r="BN28" s="57"/>
      <c r="BO28" s="57"/>
      <c r="BP28" s="57"/>
      <c r="BQ28" s="58">
        <f t="shared" si="18"/>
        <v>0</v>
      </c>
      <c r="BR28" s="57"/>
      <c r="BS28" s="57"/>
      <c r="BT28" s="57"/>
      <c r="BU28" s="57"/>
      <c r="BV28" s="57"/>
      <c r="BW28" s="57"/>
      <c r="BX28" s="58">
        <f t="shared" si="20"/>
        <v>0</v>
      </c>
      <c r="BY28" s="57"/>
      <c r="BZ28" s="57"/>
      <c r="CA28" s="57"/>
      <c r="CB28" s="57"/>
      <c r="CC28" s="57"/>
      <c r="CD28" s="57"/>
      <c r="CE28" s="58">
        <f t="shared" si="22"/>
        <v>0</v>
      </c>
      <c r="CF28" s="57"/>
      <c r="CG28" s="57"/>
      <c r="CH28" s="57"/>
      <c r="CI28" s="57"/>
      <c r="CJ28" s="57"/>
      <c r="CK28" s="57"/>
      <c r="CL28" s="58">
        <f t="shared" si="24"/>
        <v>0</v>
      </c>
      <c r="CM28" s="57"/>
      <c r="CN28" s="57"/>
      <c r="CO28" s="57"/>
      <c r="CP28" s="57"/>
      <c r="CQ28" s="57"/>
      <c r="CR28" s="57"/>
      <c r="CS28" s="58">
        <f t="shared" si="26"/>
        <v>0</v>
      </c>
      <c r="CT28" s="57"/>
      <c r="CU28" s="57"/>
      <c r="CV28" s="57"/>
      <c r="CW28" s="57"/>
      <c r="CX28" s="57"/>
      <c r="CY28" s="57"/>
    </row>
    <row r="29" spans="4:103" ht="12" customHeight="1" x14ac:dyDescent="0.25">
      <c r="D29" s="63" t="s">
        <v>158</v>
      </c>
      <c r="E29" s="59" t="s">
        <v>159</v>
      </c>
      <c r="F29" s="58">
        <f t="shared" si="0"/>
        <v>0</v>
      </c>
      <c r="G29" s="57"/>
      <c r="H29" s="57"/>
      <c r="I29" s="57"/>
      <c r="J29" s="57"/>
      <c r="K29" s="57"/>
      <c r="L29" s="57"/>
      <c r="M29" s="58">
        <f t="shared" si="2"/>
        <v>0</v>
      </c>
      <c r="N29" s="57"/>
      <c r="O29" s="57"/>
      <c r="P29" s="57"/>
      <c r="Q29" s="57"/>
      <c r="R29" s="57"/>
      <c r="S29" s="57"/>
      <c r="T29" s="58">
        <f t="shared" si="4"/>
        <v>0</v>
      </c>
      <c r="U29" s="57"/>
      <c r="V29" s="57"/>
      <c r="W29" s="57"/>
      <c r="X29" s="57"/>
      <c r="Y29" s="57"/>
      <c r="Z29" s="57"/>
      <c r="AA29" s="58">
        <f t="shared" si="6"/>
        <v>0</v>
      </c>
      <c r="AB29" s="57"/>
      <c r="AC29" s="57"/>
      <c r="AD29" s="57"/>
      <c r="AE29" s="57"/>
      <c r="AF29" s="57"/>
      <c r="AG29" s="57"/>
      <c r="AH29" s="58">
        <f t="shared" si="8"/>
        <v>0</v>
      </c>
      <c r="AI29" s="57"/>
      <c r="AJ29" s="57"/>
      <c r="AK29" s="57"/>
      <c r="AL29" s="57"/>
      <c r="AM29" s="57"/>
      <c r="AN29" s="57"/>
      <c r="AO29" s="58">
        <f t="shared" si="10"/>
        <v>0</v>
      </c>
      <c r="AP29" s="57"/>
      <c r="AQ29" s="57"/>
      <c r="AR29" s="57"/>
      <c r="AS29" s="57"/>
      <c r="AT29" s="57"/>
      <c r="AU29" s="57"/>
      <c r="AV29" s="58">
        <f t="shared" si="12"/>
        <v>0</v>
      </c>
      <c r="AW29" s="57"/>
      <c r="AX29" s="57"/>
      <c r="AY29" s="57"/>
      <c r="AZ29" s="57"/>
      <c r="BA29" s="57"/>
      <c r="BB29" s="57"/>
      <c r="BC29" s="58">
        <f t="shared" si="14"/>
        <v>0</v>
      </c>
      <c r="BD29" s="57"/>
      <c r="BE29" s="57"/>
      <c r="BF29" s="57"/>
      <c r="BG29" s="57"/>
      <c r="BH29" s="57"/>
      <c r="BI29" s="57"/>
      <c r="BJ29" s="58">
        <f t="shared" si="16"/>
        <v>0</v>
      </c>
      <c r="BK29" s="57"/>
      <c r="BL29" s="57"/>
      <c r="BM29" s="57"/>
      <c r="BN29" s="57"/>
      <c r="BO29" s="57"/>
      <c r="BP29" s="57"/>
      <c r="BQ29" s="58">
        <f t="shared" si="18"/>
        <v>0</v>
      </c>
      <c r="BR29" s="57"/>
      <c r="BS29" s="57"/>
      <c r="BT29" s="57"/>
      <c r="BU29" s="57"/>
      <c r="BV29" s="57"/>
      <c r="BW29" s="57"/>
      <c r="BX29" s="58">
        <f t="shared" si="20"/>
        <v>0</v>
      </c>
      <c r="BY29" s="57"/>
      <c r="BZ29" s="57"/>
      <c r="CA29" s="57"/>
      <c r="CB29" s="57"/>
      <c r="CC29" s="57"/>
      <c r="CD29" s="57"/>
      <c r="CE29" s="58">
        <f t="shared" si="22"/>
        <v>0</v>
      </c>
      <c r="CF29" s="57"/>
      <c r="CG29" s="57"/>
      <c r="CH29" s="57"/>
      <c r="CI29" s="57"/>
      <c r="CJ29" s="57"/>
      <c r="CK29" s="57"/>
      <c r="CL29" s="58">
        <f t="shared" si="24"/>
        <v>0</v>
      </c>
      <c r="CM29" s="57"/>
      <c r="CN29" s="57"/>
      <c r="CO29" s="57"/>
      <c r="CP29" s="57"/>
      <c r="CQ29" s="57"/>
      <c r="CR29" s="57"/>
      <c r="CS29" s="58">
        <f t="shared" si="26"/>
        <v>0</v>
      </c>
      <c r="CT29" s="57"/>
      <c r="CU29" s="57"/>
      <c r="CV29" s="57"/>
      <c r="CW29" s="57"/>
      <c r="CX29" s="57"/>
      <c r="CY29" s="57"/>
    </row>
    <row r="30" spans="4:103" ht="12" customHeight="1" x14ac:dyDescent="0.25">
      <c r="D30" s="62" t="s">
        <v>160</v>
      </c>
      <c r="E30" s="59" t="s">
        <v>161</v>
      </c>
      <c r="F30" s="58">
        <f t="shared" si="0"/>
        <v>0</v>
      </c>
      <c r="G30" s="57"/>
      <c r="H30" s="57"/>
      <c r="I30" s="57"/>
      <c r="J30" s="57"/>
      <c r="K30" s="57"/>
      <c r="L30" s="57"/>
      <c r="M30" s="58">
        <f t="shared" si="2"/>
        <v>0</v>
      </c>
      <c r="N30" s="57"/>
      <c r="O30" s="57"/>
      <c r="P30" s="57"/>
      <c r="Q30" s="57"/>
      <c r="R30" s="57"/>
      <c r="S30" s="57"/>
      <c r="T30" s="58">
        <f t="shared" si="4"/>
        <v>0</v>
      </c>
      <c r="U30" s="57"/>
      <c r="V30" s="57"/>
      <c r="W30" s="57"/>
      <c r="X30" s="57"/>
      <c r="Y30" s="57"/>
      <c r="Z30" s="57"/>
      <c r="AA30" s="58">
        <f t="shared" si="6"/>
        <v>0</v>
      </c>
      <c r="AB30" s="57"/>
      <c r="AC30" s="57"/>
      <c r="AD30" s="57"/>
      <c r="AE30" s="57"/>
      <c r="AF30" s="57"/>
      <c r="AG30" s="57"/>
      <c r="AH30" s="58">
        <f t="shared" si="8"/>
        <v>0</v>
      </c>
      <c r="AI30" s="57"/>
      <c r="AJ30" s="57"/>
      <c r="AK30" s="57"/>
      <c r="AL30" s="57"/>
      <c r="AM30" s="57"/>
      <c r="AN30" s="57"/>
      <c r="AO30" s="58">
        <f t="shared" si="10"/>
        <v>0</v>
      </c>
      <c r="AP30" s="57"/>
      <c r="AQ30" s="57"/>
      <c r="AR30" s="57"/>
      <c r="AS30" s="57"/>
      <c r="AT30" s="57"/>
      <c r="AU30" s="57"/>
      <c r="AV30" s="58">
        <f t="shared" si="12"/>
        <v>0</v>
      </c>
      <c r="AW30" s="57"/>
      <c r="AX30" s="57"/>
      <c r="AY30" s="57"/>
      <c r="AZ30" s="57"/>
      <c r="BA30" s="57"/>
      <c r="BB30" s="57"/>
      <c r="BC30" s="58">
        <f t="shared" si="14"/>
        <v>0</v>
      </c>
      <c r="BD30" s="57"/>
      <c r="BE30" s="57"/>
      <c r="BF30" s="57"/>
      <c r="BG30" s="57"/>
      <c r="BH30" s="57"/>
      <c r="BI30" s="57"/>
      <c r="BJ30" s="58">
        <f t="shared" si="16"/>
        <v>0</v>
      </c>
      <c r="BK30" s="57"/>
      <c r="BL30" s="57"/>
      <c r="BM30" s="57"/>
      <c r="BN30" s="57"/>
      <c r="BO30" s="57"/>
      <c r="BP30" s="57"/>
      <c r="BQ30" s="58">
        <f t="shared" si="18"/>
        <v>0</v>
      </c>
      <c r="BR30" s="57"/>
      <c r="BS30" s="57"/>
      <c r="BT30" s="57"/>
      <c r="BU30" s="57"/>
      <c r="BV30" s="57"/>
      <c r="BW30" s="57"/>
      <c r="BX30" s="58">
        <f t="shared" si="20"/>
        <v>0</v>
      </c>
      <c r="BY30" s="57"/>
      <c r="BZ30" s="57"/>
      <c r="CA30" s="57"/>
      <c r="CB30" s="57"/>
      <c r="CC30" s="57"/>
      <c r="CD30" s="57"/>
      <c r="CE30" s="58">
        <f t="shared" si="22"/>
        <v>0</v>
      </c>
      <c r="CF30" s="57"/>
      <c r="CG30" s="57"/>
      <c r="CH30" s="57"/>
      <c r="CI30" s="57"/>
      <c r="CJ30" s="57"/>
      <c r="CK30" s="57"/>
      <c r="CL30" s="58">
        <f t="shared" si="24"/>
        <v>0</v>
      </c>
      <c r="CM30" s="57"/>
      <c r="CN30" s="57"/>
      <c r="CO30" s="57"/>
      <c r="CP30" s="57"/>
      <c r="CQ30" s="57"/>
      <c r="CR30" s="57"/>
      <c r="CS30" s="58">
        <f t="shared" si="26"/>
        <v>0</v>
      </c>
      <c r="CT30" s="57"/>
      <c r="CU30" s="57"/>
      <c r="CV30" s="57"/>
      <c r="CW30" s="57"/>
      <c r="CX30" s="57"/>
      <c r="CY30" s="57"/>
    </row>
    <row r="31" spans="4:103" ht="12" customHeight="1" x14ac:dyDescent="0.25">
      <c r="D31" s="62" t="s">
        <v>162</v>
      </c>
      <c r="E31" s="59" t="s">
        <v>163</v>
      </c>
      <c r="F31" s="58">
        <f t="shared" si="0"/>
        <v>0</v>
      </c>
      <c r="G31" s="57"/>
      <c r="H31" s="57"/>
      <c r="I31" s="57"/>
      <c r="J31" s="57"/>
      <c r="K31" s="57"/>
      <c r="L31" s="57"/>
      <c r="M31" s="58">
        <f t="shared" si="2"/>
        <v>0</v>
      </c>
      <c r="N31" s="57"/>
      <c r="O31" s="57"/>
      <c r="P31" s="57"/>
      <c r="Q31" s="57"/>
      <c r="R31" s="57"/>
      <c r="S31" s="57"/>
      <c r="T31" s="58">
        <f t="shared" si="4"/>
        <v>0</v>
      </c>
      <c r="U31" s="57"/>
      <c r="V31" s="57"/>
      <c r="W31" s="57"/>
      <c r="X31" s="57"/>
      <c r="Y31" s="57"/>
      <c r="Z31" s="57"/>
      <c r="AA31" s="58">
        <f t="shared" si="6"/>
        <v>0</v>
      </c>
      <c r="AB31" s="57"/>
      <c r="AC31" s="57"/>
      <c r="AD31" s="57"/>
      <c r="AE31" s="57"/>
      <c r="AF31" s="57"/>
      <c r="AG31" s="57"/>
      <c r="AH31" s="58">
        <f t="shared" si="8"/>
        <v>0</v>
      </c>
      <c r="AI31" s="57"/>
      <c r="AJ31" s="57"/>
      <c r="AK31" s="57"/>
      <c r="AL31" s="57"/>
      <c r="AM31" s="57"/>
      <c r="AN31" s="57"/>
      <c r="AO31" s="58">
        <f t="shared" si="10"/>
        <v>0</v>
      </c>
      <c r="AP31" s="57"/>
      <c r="AQ31" s="57"/>
      <c r="AR31" s="57"/>
      <c r="AS31" s="57"/>
      <c r="AT31" s="57"/>
      <c r="AU31" s="57"/>
      <c r="AV31" s="58">
        <f t="shared" si="12"/>
        <v>0</v>
      </c>
      <c r="AW31" s="57"/>
      <c r="AX31" s="57"/>
      <c r="AY31" s="57"/>
      <c r="AZ31" s="57"/>
      <c r="BA31" s="57"/>
      <c r="BB31" s="57"/>
      <c r="BC31" s="58">
        <f t="shared" si="14"/>
        <v>0</v>
      </c>
      <c r="BD31" s="57"/>
      <c r="BE31" s="57"/>
      <c r="BF31" s="57"/>
      <c r="BG31" s="57"/>
      <c r="BH31" s="57"/>
      <c r="BI31" s="57"/>
      <c r="BJ31" s="58">
        <f t="shared" si="16"/>
        <v>0</v>
      </c>
      <c r="BK31" s="57"/>
      <c r="BL31" s="57"/>
      <c r="BM31" s="57"/>
      <c r="BN31" s="57"/>
      <c r="BO31" s="57"/>
      <c r="BP31" s="57"/>
      <c r="BQ31" s="58">
        <f t="shared" si="18"/>
        <v>0</v>
      </c>
      <c r="BR31" s="57"/>
      <c r="BS31" s="57"/>
      <c r="BT31" s="57"/>
      <c r="BU31" s="57"/>
      <c r="BV31" s="57"/>
      <c r="BW31" s="57"/>
      <c r="BX31" s="58">
        <f t="shared" si="20"/>
        <v>0</v>
      </c>
      <c r="BY31" s="57"/>
      <c r="BZ31" s="57"/>
      <c r="CA31" s="57"/>
      <c r="CB31" s="57"/>
      <c r="CC31" s="57"/>
      <c r="CD31" s="57"/>
      <c r="CE31" s="58">
        <f t="shared" si="22"/>
        <v>0</v>
      </c>
      <c r="CF31" s="57"/>
      <c r="CG31" s="57"/>
      <c r="CH31" s="57"/>
      <c r="CI31" s="57"/>
      <c r="CJ31" s="57"/>
      <c r="CK31" s="57"/>
      <c r="CL31" s="58">
        <f t="shared" si="24"/>
        <v>0</v>
      </c>
      <c r="CM31" s="57"/>
      <c r="CN31" s="57"/>
      <c r="CO31" s="57"/>
      <c r="CP31" s="57"/>
      <c r="CQ31" s="57"/>
      <c r="CR31" s="57"/>
      <c r="CS31" s="58">
        <f t="shared" si="26"/>
        <v>0</v>
      </c>
      <c r="CT31" s="57"/>
      <c r="CU31" s="57"/>
      <c r="CV31" s="57"/>
      <c r="CW31" s="57"/>
      <c r="CX31" s="57"/>
      <c r="CY31" s="57"/>
    </row>
    <row r="32" spans="4:103" ht="12" customHeight="1" x14ac:dyDescent="0.25">
      <c r="D32" s="62" t="s">
        <v>164</v>
      </c>
      <c r="E32" s="59" t="s">
        <v>165</v>
      </c>
      <c r="F32" s="58">
        <f t="shared" si="0"/>
        <v>0</v>
      </c>
      <c r="G32" s="57"/>
      <c r="H32" s="57"/>
      <c r="I32" s="57"/>
      <c r="J32" s="57"/>
      <c r="K32" s="57"/>
      <c r="L32" s="57"/>
      <c r="M32" s="58">
        <f t="shared" si="2"/>
        <v>0</v>
      </c>
      <c r="N32" s="57"/>
      <c r="O32" s="57"/>
      <c r="P32" s="57"/>
      <c r="Q32" s="57"/>
      <c r="R32" s="57"/>
      <c r="S32" s="57"/>
      <c r="T32" s="58">
        <f t="shared" si="4"/>
        <v>0</v>
      </c>
      <c r="U32" s="57"/>
      <c r="V32" s="57"/>
      <c r="W32" s="57"/>
      <c r="X32" s="57"/>
      <c r="Y32" s="57"/>
      <c r="Z32" s="57"/>
      <c r="AA32" s="58">
        <f t="shared" si="6"/>
        <v>0</v>
      </c>
      <c r="AB32" s="57"/>
      <c r="AC32" s="57"/>
      <c r="AD32" s="57"/>
      <c r="AE32" s="57"/>
      <c r="AF32" s="57"/>
      <c r="AG32" s="57"/>
      <c r="AH32" s="58">
        <f t="shared" si="8"/>
        <v>0</v>
      </c>
      <c r="AI32" s="57"/>
      <c r="AJ32" s="57"/>
      <c r="AK32" s="57"/>
      <c r="AL32" s="57"/>
      <c r="AM32" s="57"/>
      <c r="AN32" s="57"/>
      <c r="AO32" s="58">
        <f t="shared" si="10"/>
        <v>0</v>
      </c>
      <c r="AP32" s="57"/>
      <c r="AQ32" s="57"/>
      <c r="AR32" s="57"/>
      <c r="AS32" s="57"/>
      <c r="AT32" s="57"/>
      <c r="AU32" s="57"/>
      <c r="AV32" s="58">
        <f t="shared" si="12"/>
        <v>0</v>
      </c>
      <c r="AW32" s="57"/>
      <c r="AX32" s="57"/>
      <c r="AY32" s="57"/>
      <c r="AZ32" s="57"/>
      <c r="BA32" s="57"/>
      <c r="BB32" s="57"/>
      <c r="BC32" s="58">
        <f t="shared" si="14"/>
        <v>0</v>
      </c>
      <c r="BD32" s="57"/>
      <c r="BE32" s="57"/>
      <c r="BF32" s="57"/>
      <c r="BG32" s="57"/>
      <c r="BH32" s="57"/>
      <c r="BI32" s="57"/>
      <c r="BJ32" s="58">
        <f t="shared" si="16"/>
        <v>0</v>
      </c>
      <c r="BK32" s="57"/>
      <c r="BL32" s="57"/>
      <c r="BM32" s="57"/>
      <c r="BN32" s="57"/>
      <c r="BO32" s="57"/>
      <c r="BP32" s="57"/>
      <c r="BQ32" s="58">
        <f t="shared" si="18"/>
        <v>0</v>
      </c>
      <c r="BR32" s="57"/>
      <c r="BS32" s="57"/>
      <c r="BT32" s="57"/>
      <c r="BU32" s="57"/>
      <c r="BV32" s="57"/>
      <c r="BW32" s="57"/>
      <c r="BX32" s="58">
        <f t="shared" si="20"/>
        <v>0</v>
      </c>
      <c r="BY32" s="57"/>
      <c r="BZ32" s="57"/>
      <c r="CA32" s="57"/>
      <c r="CB32" s="57"/>
      <c r="CC32" s="57"/>
      <c r="CD32" s="57"/>
      <c r="CE32" s="58">
        <f t="shared" si="22"/>
        <v>0</v>
      </c>
      <c r="CF32" s="57"/>
      <c r="CG32" s="57"/>
      <c r="CH32" s="57"/>
      <c r="CI32" s="57"/>
      <c r="CJ32" s="57"/>
      <c r="CK32" s="57"/>
      <c r="CL32" s="58">
        <f t="shared" si="24"/>
        <v>0</v>
      </c>
      <c r="CM32" s="57"/>
      <c r="CN32" s="57"/>
      <c r="CO32" s="57"/>
      <c r="CP32" s="57"/>
      <c r="CQ32" s="57"/>
      <c r="CR32" s="57"/>
      <c r="CS32" s="58">
        <f t="shared" si="26"/>
        <v>0</v>
      </c>
      <c r="CT32" s="57"/>
      <c r="CU32" s="57"/>
      <c r="CV32" s="57"/>
      <c r="CW32" s="57"/>
      <c r="CX32" s="57"/>
      <c r="CY32" s="57"/>
    </row>
    <row r="33" spans="4:103" ht="12" customHeight="1" x14ac:dyDescent="0.25">
      <c r="D33" s="62" t="s">
        <v>166</v>
      </c>
      <c r="E33" s="59" t="s">
        <v>167</v>
      </c>
      <c r="F33" s="58">
        <f t="shared" si="0"/>
        <v>0</v>
      </c>
      <c r="G33" s="57"/>
      <c r="H33" s="57"/>
      <c r="I33" s="57"/>
      <c r="J33" s="57"/>
      <c r="K33" s="57"/>
      <c r="L33" s="57"/>
      <c r="M33" s="58">
        <f t="shared" si="2"/>
        <v>0</v>
      </c>
      <c r="N33" s="57"/>
      <c r="O33" s="57"/>
      <c r="P33" s="57"/>
      <c r="Q33" s="57"/>
      <c r="R33" s="57"/>
      <c r="S33" s="57"/>
      <c r="T33" s="58">
        <f t="shared" si="4"/>
        <v>0</v>
      </c>
      <c r="U33" s="57"/>
      <c r="V33" s="57"/>
      <c r="W33" s="57"/>
      <c r="X33" s="57"/>
      <c r="Y33" s="57"/>
      <c r="Z33" s="57"/>
      <c r="AA33" s="58">
        <f t="shared" si="6"/>
        <v>0</v>
      </c>
      <c r="AB33" s="57"/>
      <c r="AC33" s="57"/>
      <c r="AD33" s="57"/>
      <c r="AE33" s="57"/>
      <c r="AF33" s="57"/>
      <c r="AG33" s="57"/>
      <c r="AH33" s="58">
        <f t="shared" si="8"/>
        <v>0</v>
      </c>
      <c r="AI33" s="57"/>
      <c r="AJ33" s="57"/>
      <c r="AK33" s="57"/>
      <c r="AL33" s="57"/>
      <c r="AM33" s="57"/>
      <c r="AN33" s="57"/>
      <c r="AO33" s="58">
        <f t="shared" si="10"/>
        <v>0</v>
      </c>
      <c r="AP33" s="57"/>
      <c r="AQ33" s="57"/>
      <c r="AR33" s="57"/>
      <c r="AS33" s="57"/>
      <c r="AT33" s="57"/>
      <c r="AU33" s="57"/>
      <c r="AV33" s="58">
        <f t="shared" si="12"/>
        <v>0</v>
      </c>
      <c r="AW33" s="57"/>
      <c r="AX33" s="57"/>
      <c r="AY33" s="57"/>
      <c r="AZ33" s="57"/>
      <c r="BA33" s="57"/>
      <c r="BB33" s="57"/>
      <c r="BC33" s="58">
        <f t="shared" si="14"/>
        <v>0</v>
      </c>
      <c r="BD33" s="57"/>
      <c r="BE33" s="57"/>
      <c r="BF33" s="57"/>
      <c r="BG33" s="57"/>
      <c r="BH33" s="57"/>
      <c r="BI33" s="57"/>
      <c r="BJ33" s="58">
        <f t="shared" si="16"/>
        <v>0</v>
      </c>
      <c r="BK33" s="57"/>
      <c r="BL33" s="57"/>
      <c r="BM33" s="57"/>
      <c r="BN33" s="57"/>
      <c r="BO33" s="57"/>
      <c r="BP33" s="57"/>
      <c r="BQ33" s="58">
        <f t="shared" si="18"/>
        <v>0</v>
      </c>
      <c r="BR33" s="57"/>
      <c r="BS33" s="57"/>
      <c r="BT33" s="57"/>
      <c r="BU33" s="57"/>
      <c r="BV33" s="57"/>
      <c r="BW33" s="57"/>
      <c r="BX33" s="58">
        <f t="shared" si="20"/>
        <v>0</v>
      </c>
      <c r="BY33" s="57"/>
      <c r="BZ33" s="57"/>
      <c r="CA33" s="57"/>
      <c r="CB33" s="57"/>
      <c r="CC33" s="57"/>
      <c r="CD33" s="57"/>
      <c r="CE33" s="58">
        <f t="shared" si="22"/>
        <v>0</v>
      </c>
      <c r="CF33" s="57"/>
      <c r="CG33" s="57"/>
      <c r="CH33" s="57"/>
      <c r="CI33" s="57"/>
      <c r="CJ33" s="57"/>
      <c r="CK33" s="57"/>
      <c r="CL33" s="58">
        <f t="shared" si="24"/>
        <v>0</v>
      </c>
      <c r="CM33" s="57"/>
      <c r="CN33" s="57"/>
      <c r="CO33" s="57"/>
      <c r="CP33" s="57"/>
      <c r="CQ33" s="57"/>
      <c r="CR33" s="57"/>
      <c r="CS33" s="58">
        <f t="shared" si="26"/>
        <v>0</v>
      </c>
      <c r="CT33" s="57"/>
      <c r="CU33" s="57"/>
      <c r="CV33" s="57"/>
      <c r="CW33" s="57"/>
      <c r="CX33" s="57"/>
      <c r="CY33" s="57"/>
    </row>
    <row r="34" spans="4:103" ht="12" customHeight="1" x14ac:dyDescent="0.25">
      <c r="D34" s="62" t="s">
        <v>168</v>
      </c>
      <c r="E34" s="59" t="s">
        <v>169</v>
      </c>
      <c r="F34" s="58">
        <f t="shared" si="0"/>
        <v>0</v>
      </c>
      <c r="G34" s="57"/>
      <c r="H34" s="57"/>
      <c r="I34" s="57"/>
      <c r="J34" s="57"/>
      <c r="K34" s="57"/>
      <c r="L34" s="57"/>
      <c r="M34" s="58">
        <f t="shared" si="2"/>
        <v>0</v>
      </c>
      <c r="N34" s="57"/>
      <c r="O34" s="57"/>
      <c r="P34" s="57"/>
      <c r="Q34" s="57"/>
      <c r="R34" s="57"/>
      <c r="S34" s="57"/>
      <c r="T34" s="58">
        <f t="shared" si="4"/>
        <v>0</v>
      </c>
      <c r="U34" s="57"/>
      <c r="V34" s="57"/>
      <c r="W34" s="57"/>
      <c r="X34" s="57"/>
      <c r="Y34" s="57"/>
      <c r="Z34" s="57"/>
      <c r="AA34" s="58">
        <f t="shared" si="6"/>
        <v>0</v>
      </c>
      <c r="AB34" s="57"/>
      <c r="AC34" s="57"/>
      <c r="AD34" s="57"/>
      <c r="AE34" s="57"/>
      <c r="AF34" s="57"/>
      <c r="AG34" s="57"/>
      <c r="AH34" s="58">
        <f t="shared" si="8"/>
        <v>0</v>
      </c>
      <c r="AI34" s="57"/>
      <c r="AJ34" s="57"/>
      <c r="AK34" s="57"/>
      <c r="AL34" s="57"/>
      <c r="AM34" s="57"/>
      <c r="AN34" s="57"/>
      <c r="AO34" s="58">
        <f t="shared" si="10"/>
        <v>0</v>
      </c>
      <c r="AP34" s="57"/>
      <c r="AQ34" s="57"/>
      <c r="AR34" s="57"/>
      <c r="AS34" s="57"/>
      <c r="AT34" s="57"/>
      <c r="AU34" s="57"/>
      <c r="AV34" s="58">
        <f t="shared" si="12"/>
        <v>0</v>
      </c>
      <c r="AW34" s="57"/>
      <c r="AX34" s="57"/>
      <c r="AY34" s="57"/>
      <c r="AZ34" s="57"/>
      <c r="BA34" s="57"/>
      <c r="BB34" s="57"/>
      <c r="BC34" s="58">
        <f t="shared" si="14"/>
        <v>0</v>
      </c>
      <c r="BD34" s="57"/>
      <c r="BE34" s="57"/>
      <c r="BF34" s="57"/>
      <c r="BG34" s="57"/>
      <c r="BH34" s="57"/>
      <c r="BI34" s="57"/>
      <c r="BJ34" s="58">
        <f t="shared" si="16"/>
        <v>0</v>
      </c>
      <c r="BK34" s="57"/>
      <c r="BL34" s="57"/>
      <c r="BM34" s="57"/>
      <c r="BN34" s="57"/>
      <c r="BO34" s="57"/>
      <c r="BP34" s="57"/>
      <c r="BQ34" s="58">
        <f t="shared" si="18"/>
        <v>0</v>
      </c>
      <c r="BR34" s="57"/>
      <c r="BS34" s="57"/>
      <c r="BT34" s="57"/>
      <c r="BU34" s="57"/>
      <c r="BV34" s="57"/>
      <c r="BW34" s="57"/>
      <c r="BX34" s="58">
        <f t="shared" si="20"/>
        <v>0</v>
      </c>
      <c r="BY34" s="57"/>
      <c r="BZ34" s="57"/>
      <c r="CA34" s="57"/>
      <c r="CB34" s="57"/>
      <c r="CC34" s="57"/>
      <c r="CD34" s="57"/>
      <c r="CE34" s="58">
        <f t="shared" si="22"/>
        <v>0</v>
      </c>
      <c r="CF34" s="57"/>
      <c r="CG34" s="57"/>
      <c r="CH34" s="57"/>
      <c r="CI34" s="57"/>
      <c r="CJ34" s="57"/>
      <c r="CK34" s="57"/>
      <c r="CL34" s="58">
        <f t="shared" si="24"/>
        <v>0</v>
      </c>
      <c r="CM34" s="57"/>
      <c r="CN34" s="57"/>
      <c r="CO34" s="57"/>
      <c r="CP34" s="57"/>
      <c r="CQ34" s="57"/>
      <c r="CR34" s="57"/>
      <c r="CS34" s="58">
        <f t="shared" si="26"/>
        <v>0</v>
      </c>
      <c r="CT34" s="57"/>
      <c r="CU34" s="57"/>
      <c r="CV34" s="57"/>
      <c r="CW34" s="57"/>
      <c r="CX34" s="57"/>
      <c r="CY34" s="57"/>
    </row>
    <row r="35" spans="4:103" ht="12" customHeight="1" x14ac:dyDescent="0.25">
      <c r="D35" s="62" t="s">
        <v>170</v>
      </c>
      <c r="E35" s="59" t="s">
        <v>171</v>
      </c>
      <c r="F35" s="58">
        <f t="shared" si="0"/>
        <v>0</v>
      </c>
      <c r="G35" s="57"/>
      <c r="H35" s="57"/>
      <c r="I35" s="57"/>
      <c r="J35" s="57"/>
      <c r="K35" s="57"/>
      <c r="L35" s="57"/>
      <c r="M35" s="58">
        <f t="shared" si="2"/>
        <v>0</v>
      </c>
      <c r="N35" s="57"/>
      <c r="O35" s="57"/>
      <c r="P35" s="57"/>
      <c r="Q35" s="57"/>
      <c r="R35" s="57"/>
      <c r="S35" s="57"/>
      <c r="T35" s="58">
        <f t="shared" si="4"/>
        <v>0</v>
      </c>
      <c r="U35" s="57"/>
      <c r="V35" s="57"/>
      <c r="W35" s="57"/>
      <c r="X35" s="57"/>
      <c r="Y35" s="57"/>
      <c r="Z35" s="57"/>
      <c r="AA35" s="58">
        <f t="shared" si="6"/>
        <v>0</v>
      </c>
      <c r="AB35" s="57"/>
      <c r="AC35" s="57"/>
      <c r="AD35" s="57"/>
      <c r="AE35" s="57"/>
      <c r="AF35" s="57"/>
      <c r="AG35" s="57"/>
      <c r="AH35" s="58">
        <f t="shared" si="8"/>
        <v>0</v>
      </c>
      <c r="AI35" s="57"/>
      <c r="AJ35" s="57"/>
      <c r="AK35" s="57"/>
      <c r="AL35" s="57"/>
      <c r="AM35" s="57"/>
      <c r="AN35" s="57"/>
      <c r="AO35" s="58">
        <f t="shared" si="10"/>
        <v>0</v>
      </c>
      <c r="AP35" s="57"/>
      <c r="AQ35" s="57"/>
      <c r="AR35" s="57"/>
      <c r="AS35" s="57"/>
      <c r="AT35" s="57"/>
      <c r="AU35" s="57"/>
      <c r="AV35" s="58">
        <f t="shared" si="12"/>
        <v>0</v>
      </c>
      <c r="AW35" s="57"/>
      <c r="AX35" s="57"/>
      <c r="AY35" s="57"/>
      <c r="AZ35" s="57"/>
      <c r="BA35" s="57"/>
      <c r="BB35" s="57"/>
      <c r="BC35" s="58">
        <f t="shared" si="14"/>
        <v>0</v>
      </c>
      <c r="BD35" s="57"/>
      <c r="BE35" s="57"/>
      <c r="BF35" s="57"/>
      <c r="BG35" s="57"/>
      <c r="BH35" s="57"/>
      <c r="BI35" s="57"/>
      <c r="BJ35" s="58">
        <f t="shared" si="16"/>
        <v>0</v>
      </c>
      <c r="BK35" s="57"/>
      <c r="BL35" s="57"/>
      <c r="BM35" s="57"/>
      <c r="BN35" s="57"/>
      <c r="BO35" s="57"/>
      <c r="BP35" s="57"/>
      <c r="BQ35" s="58">
        <f t="shared" si="18"/>
        <v>0</v>
      </c>
      <c r="BR35" s="57"/>
      <c r="BS35" s="57"/>
      <c r="BT35" s="57"/>
      <c r="BU35" s="57"/>
      <c r="BV35" s="57"/>
      <c r="BW35" s="57"/>
      <c r="BX35" s="58">
        <f t="shared" si="20"/>
        <v>0</v>
      </c>
      <c r="BY35" s="57"/>
      <c r="BZ35" s="57"/>
      <c r="CA35" s="57"/>
      <c r="CB35" s="57"/>
      <c r="CC35" s="57"/>
      <c r="CD35" s="57"/>
      <c r="CE35" s="58">
        <f t="shared" si="22"/>
        <v>0</v>
      </c>
      <c r="CF35" s="57"/>
      <c r="CG35" s="57"/>
      <c r="CH35" s="57"/>
      <c r="CI35" s="57"/>
      <c r="CJ35" s="57"/>
      <c r="CK35" s="57"/>
      <c r="CL35" s="58">
        <f t="shared" si="24"/>
        <v>0</v>
      </c>
      <c r="CM35" s="57"/>
      <c r="CN35" s="57"/>
      <c r="CO35" s="57"/>
      <c r="CP35" s="57"/>
      <c r="CQ35" s="57"/>
      <c r="CR35" s="57"/>
      <c r="CS35" s="58">
        <f t="shared" si="26"/>
        <v>0</v>
      </c>
      <c r="CT35" s="57"/>
      <c r="CU35" s="57"/>
      <c r="CV35" s="57"/>
      <c r="CW35" s="57"/>
      <c r="CX35" s="57"/>
      <c r="CY35" s="57"/>
    </row>
    <row r="36" spans="4:103" ht="12" customHeight="1" x14ac:dyDescent="0.25">
      <c r="D36" s="62" t="s">
        <v>172</v>
      </c>
      <c r="E36" s="59" t="s">
        <v>173</v>
      </c>
      <c r="F36" s="58">
        <f t="shared" si="0"/>
        <v>0</v>
      </c>
      <c r="G36" s="57"/>
      <c r="H36" s="57"/>
      <c r="I36" s="57"/>
      <c r="J36" s="57"/>
      <c r="K36" s="57"/>
      <c r="L36" s="57"/>
      <c r="M36" s="58">
        <f t="shared" si="2"/>
        <v>0</v>
      </c>
      <c r="N36" s="57"/>
      <c r="O36" s="57"/>
      <c r="P36" s="57"/>
      <c r="Q36" s="57"/>
      <c r="R36" s="57"/>
      <c r="S36" s="57"/>
      <c r="T36" s="58">
        <f t="shared" si="4"/>
        <v>0</v>
      </c>
      <c r="U36" s="57"/>
      <c r="V36" s="57"/>
      <c r="W36" s="57"/>
      <c r="X36" s="57"/>
      <c r="Y36" s="57"/>
      <c r="Z36" s="57"/>
      <c r="AA36" s="58">
        <f t="shared" si="6"/>
        <v>0</v>
      </c>
      <c r="AB36" s="57"/>
      <c r="AC36" s="57"/>
      <c r="AD36" s="57"/>
      <c r="AE36" s="57"/>
      <c r="AF36" s="57"/>
      <c r="AG36" s="57"/>
      <c r="AH36" s="58">
        <f t="shared" si="8"/>
        <v>0</v>
      </c>
      <c r="AI36" s="57"/>
      <c r="AJ36" s="57"/>
      <c r="AK36" s="57"/>
      <c r="AL36" s="57"/>
      <c r="AM36" s="57"/>
      <c r="AN36" s="57"/>
      <c r="AO36" s="58">
        <f t="shared" si="10"/>
        <v>0</v>
      </c>
      <c r="AP36" s="57"/>
      <c r="AQ36" s="57"/>
      <c r="AR36" s="57"/>
      <c r="AS36" s="57"/>
      <c r="AT36" s="57"/>
      <c r="AU36" s="57"/>
      <c r="AV36" s="58">
        <f t="shared" si="12"/>
        <v>0</v>
      </c>
      <c r="AW36" s="57"/>
      <c r="AX36" s="57"/>
      <c r="AY36" s="57"/>
      <c r="AZ36" s="57"/>
      <c r="BA36" s="57"/>
      <c r="BB36" s="57"/>
      <c r="BC36" s="58">
        <f t="shared" si="14"/>
        <v>0</v>
      </c>
      <c r="BD36" s="57"/>
      <c r="BE36" s="57"/>
      <c r="BF36" s="57"/>
      <c r="BG36" s="57"/>
      <c r="BH36" s="57"/>
      <c r="BI36" s="57"/>
      <c r="BJ36" s="58">
        <f t="shared" si="16"/>
        <v>0</v>
      </c>
      <c r="BK36" s="57"/>
      <c r="BL36" s="57"/>
      <c r="BM36" s="57"/>
      <c r="BN36" s="57"/>
      <c r="BO36" s="57"/>
      <c r="BP36" s="57"/>
      <c r="BQ36" s="58">
        <f t="shared" si="18"/>
        <v>0</v>
      </c>
      <c r="BR36" s="57"/>
      <c r="BS36" s="57"/>
      <c r="BT36" s="57"/>
      <c r="BU36" s="57"/>
      <c r="BV36" s="57"/>
      <c r="BW36" s="57"/>
      <c r="BX36" s="58">
        <f t="shared" si="20"/>
        <v>0</v>
      </c>
      <c r="BY36" s="57"/>
      <c r="BZ36" s="57"/>
      <c r="CA36" s="57"/>
      <c r="CB36" s="57"/>
      <c r="CC36" s="57"/>
      <c r="CD36" s="57"/>
      <c r="CE36" s="58">
        <f t="shared" si="22"/>
        <v>0</v>
      </c>
      <c r="CF36" s="57"/>
      <c r="CG36" s="57"/>
      <c r="CH36" s="57"/>
      <c r="CI36" s="57"/>
      <c r="CJ36" s="57"/>
      <c r="CK36" s="57"/>
      <c r="CL36" s="58">
        <f t="shared" si="24"/>
        <v>0</v>
      </c>
      <c r="CM36" s="57"/>
      <c r="CN36" s="57"/>
      <c r="CO36" s="57"/>
      <c r="CP36" s="57"/>
      <c r="CQ36" s="57"/>
      <c r="CR36" s="57"/>
      <c r="CS36" s="58">
        <f t="shared" si="26"/>
        <v>0</v>
      </c>
      <c r="CT36" s="57"/>
      <c r="CU36" s="57"/>
      <c r="CV36" s="57"/>
      <c r="CW36" s="57"/>
      <c r="CX36" s="57"/>
      <c r="CY36" s="57"/>
    </row>
    <row r="37" spans="4:103" ht="24" customHeight="1" x14ac:dyDescent="0.25">
      <c r="D37" s="65" t="s">
        <v>174</v>
      </c>
      <c r="E37" s="64" t="s">
        <v>175</v>
      </c>
      <c r="F37" s="58">
        <f t="shared" si="0"/>
        <v>0</v>
      </c>
      <c r="G37" s="58">
        <f t="shared" ref="G37:L37" si="56">SUM(G38,G48:G54)</f>
        <v>0</v>
      </c>
      <c r="H37" s="58">
        <f t="shared" si="56"/>
        <v>0</v>
      </c>
      <c r="I37" s="58">
        <f t="shared" si="56"/>
        <v>0</v>
      </c>
      <c r="J37" s="58">
        <f t="shared" si="56"/>
        <v>0</v>
      </c>
      <c r="K37" s="58">
        <f t="shared" si="56"/>
        <v>0</v>
      </c>
      <c r="L37" s="58">
        <f t="shared" si="56"/>
        <v>0</v>
      </c>
      <c r="M37" s="58">
        <f t="shared" si="2"/>
        <v>0</v>
      </c>
      <c r="N37" s="58">
        <f t="shared" ref="N37:S37" si="57">SUM(N38,N48:N54)</f>
        <v>0</v>
      </c>
      <c r="O37" s="58">
        <f t="shared" si="57"/>
        <v>0</v>
      </c>
      <c r="P37" s="58">
        <f t="shared" si="57"/>
        <v>0</v>
      </c>
      <c r="Q37" s="58">
        <f t="shared" si="57"/>
        <v>0</v>
      </c>
      <c r="R37" s="58">
        <f t="shared" si="57"/>
        <v>0</v>
      </c>
      <c r="S37" s="58">
        <f t="shared" si="57"/>
        <v>0</v>
      </c>
      <c r="T37" s="58">
        <f t="shared" si="4"/>
        <v>0</v>
      </c>
      <c r="U37" s="58">
        <f t="shared" ref="U37:Z37" si="58">SUM(U38,U48:U54)</f>
        <v>0</v>
      </c>
      <c r="V37" s="58">
        <f t="shared" si="58"/>
        <v>0</v>
      </c>
      <c r="W37" s="58">
        <f t="shared" si="58"/>
        <v>0</v>
      </c>
      <c r="X37" s="58">
        <f t="shared" si="58"/>
        <v>0</v>
      </c>
      <c r="Y37" s="58">
        <f t="shared" si="58"/>
        <v>0</v>
      </c>
      <c r="Z37" s="58">
        <f t="shared" si="58"/>
        <v>0</v>
      </c>
      <c r="AA37" s="58">
        <f t="shared" si="6"/>
        <v>0</v>
      </c>
      <c r="AB37" s="58">
        <f t="shared" ref="AB37:AG37" si="59">SUM(AB38,AB48:AB54)</f>
        <v>0</v>
      </c>
      <c r="AC37" s="58">
        <f t="shared" si="59"/>
        <v>0</v>
      </c>
      <c r="AD37" s="58">
        <f t="shared" si="59"/>
        <v>0</v>
      </c>
      <c r="AE37" s="58">
        <f t="shared" si="59"/>
        <v>0</v>
      </c>
      <c r="AF37" s="58">
        <f t="shared" si="59"/>
        <v>0</v>
      </c>
      <c r="AG37" s="58">
        <f t="shared" si="59"/>
        <v>0</v>
      </c>
      <c r="AH37" s="58">
        <f t="shared" si="8"/>
        <v>0</v>
      </c>
      <c r="AI37" s="58">
        <f t="shared" ref="AI37:AN37" si="60">SUM(AI38,AI48:AI54)</f>
        <v>0</v>
      </c>
      <c r="AJ37" s="58">
        <f t="shared" si="60"/>
        <v>0</v>
      </c>
      <c r="AK37" s="58">
        <f t="shared" si="60"/>
        <v>0</v>
      </c>
      <c r="AL37" s="58">
        <f t="shared" si="60"/>
        <v>0</v>
      </c>
      <c r="AM37" s="58">
        <f t="shared" si="60"/>
        <v>0</v>
      </c>
      <c r="AN37" s="58">
        <f t="shared" si="60"/>
        <v>0</v>
      </c>
      <c r="AO37" s="58">
        <f t="shared" si="10"/>
        <v>0</v>
      </c>
      <c r="AP37" s="58">
        <f t="shared" ref="AP37:AU37" si="61">SUM(AP38,AP48:AP54)</f>
        <v>0</v>
      </c>
      <c r="AQ37" s="58">
        <f t="shared" si="61"/>
        <v>0</v>
      </c>
      <c r="AR37" s="58">
        <f t="shared" si="61"/>
        <v>0</v>
      </c>
      <c r="AS37" s="58">
        <f t="shared" si="61"/>
        <v>0</v>
      </c>
      <c r="AT37" s="58">
        <f t="shared" si="61"/>
        <v>0</v>
      </c>
      <c r="AU37" s="58">
        <f t="shared" si="61"/>
        <v>0</v>
      </c>
      <c r="AV37" s="58">
        <f t="shared" si="12"/>
        <v>0</v>
      </c>
      <c r="AW37" s="58">
        <f t="shared" ref="AW37:BB37" si="62">SUM(AW38,AW48:AW54)</f>
        <v>0</v>
      </c>
      <c r="AX37" s="58">
        <f t="shared" si="62"/>
        <v>0</v>
      </c>
      <c r="AY37" s="58">
        <f t="shared" si="62"/>
        <v>0</v>
      </c>
      <c r="AZ37" s="58">
        <f t="shared" si="62"/>
        <v>0</v>
      </c>
      <c r="BA37" s="58">
        <f t="shared" si="62"/>
        <v>0</v>
      </c>
      <c r="BB37" s="58">
        <f t="shared" si="62"/>
        <v>0</v>
      </c>
      <c r="BC37" s="58">
        <f t="shared" si="14"/>
        <v>0</v>
      </c>
      <c r="BD37" s="58">
        <f t="shared" ref="BD37:BI37" si="63">SUM(BD38,BD48:BD54)</f>
        <v>0</v>
      </c>
      <c r="BE37" s="58">
        <f t="shared" si="63"/>
        <v>0</v>
      </c>
      <c r="BF37" s="58">
        <f t="shared" si="63"/>
        <v>0</v>
      </c>
      <c r="BG37" s="58">
        <f t="shared" si="63"/>
        <v>0</v>
      </c>
      <c r="BH37" s="58">
        <f t="shared" si="63"/>
        <v>0</v>
      </c>
      <c r="BI37" s="58">
        <f t="shared" si="63"/>
        <v>0</v>
      </c>
      <c r="BJ37" s="58">
        <f t="shared" si="16"/>
        <v>0</v>
      </c>
      <c r="BK37" s="58">
        <f t="shared" ref="BK37:BP37" si="64">SUM(BK38,BK48:BK54)</f>
        <v>0</v>
      </c>
      <c r="BL37" s="58">
        <f t="shared" si="64"/>
        <v>0</v>
      </c>
      <c r="BM37" s="58">
        <f t="shared" si="64"/>
        <v>0</v>
      </c>
      <c r="BN37" s="58">
        <f t="shared" si="64"/>
        <v>0</v>
      </c>
      <c r="BO37" s="58">
        <f t="shared" si="64"/>
        <v>0</v>
      </c>
      <c r="BP37" s="58">
        <f t="shared" si="64"/>
        <v>0</v>
      </c>
      <c r="BQ37" s="58">
        <f t="shared" si="18"/>
        <v>0</v>
      </c>
      <c r="BR37" s="58">
        <f t="shared" ref="BR37:BW37" si="65">SUM(BR38,BR48:BR54)</f>
        <v>0</v>
      </c>
      <c r="BS37" s="58">
        <f t="shared" si="65"/>
        <v>0</v>
      </c>
      <c r="BT37" s="58">
        <f t="shared" si="65"/>
        <v>0</v>
      </c>
      <c r="BU37" s="58">
        <f t="shared" si="65"/>
        <v>0</v>
      </c>
      <c r="BV37" s="58">
        <f t="shared" si="65"/>
        <v>0</v>
      </c>
      <c r="BW37" s="58">
        <f t="shared" si="65"/>
        <v>0</v>
      </c>
      <c r="BX37" s="58">
        <f t="shared" si="20"/>
        <v>0</v>
      </c>
      <c r="BY37" s="58">
        <f t="shared" ref="BY37:CD37" si="66">SUM(BY38,BY48:BY54)</f>
        <v>0</v>
      </c>
      <c r="BZ37" s="58">
        <f t="shared" si="66"/>
        <v>0</v>
      </c>
      <c r="CA37" s="58">
        <f t="shared" si="66"/>
        <v>0</v>
      </c>
      <c r="CB37" s="58">
        <f t="shared" si="66"/>
        <v>0</v>
      </c>
      <c r="CC37" s="58">
        <f t="shared" si="66"/>
        <v>0</v>
      </c>
      <c r="CD37" s="58">
        <f t="shared" si="66"/>
        <v>0</v>
      </c>
      <c r="CE37" s="58">
        <f t="shared" si="22"/>
        <v>0</v>
      </c>
      <c r="CF37" s="58">
        <f t="shared" ref="CF37:CK37" si="67">SUM(CF38,CF48:CF54)</f>
        <v>0</v>
      </c>
      <c r="CG37" s="58">
        <f t="shared" si="67"/>
        <v>0</v>
      </c>
      <c r="CH37" s="58">
        <f t="shared" si="67"/>
        <v>0</v>
      </c>
      <c r="CI37" s="58">
        <f t="shared" si="67"/>
        <v>0</v>
      </c>
      <c r="CJ37" s="58">
        <f t="shared" si="67"/>
        <v>0</v>
      </c>
      <c r="CK37" s="58">
        <f t="shared" si="67"/>
        <v>0</v>
      </c>
      <c r="CL37" s="58">
        <f t="shared" si="24"/>
        <v>0</v>
      </c>
      <c r="CM37" s="58">
        <f t="shared" ref="CM37:CR37" si="68">SUM(CM38,CM48:CM54)</f>
        <v>0</v>
      </c>
      <c r="CN37" s="58">
        <f t="shared" si="68"/>
        <v>0</v>
      </c>
      <c r="CO37" s="58">
        <f t="shared" si="68"/>
        <v>0</v>
      </c>
      <c r="CP37" s="58">
        <f t="shared" si="68"/>
        <v>0</v>
      </c>
      <c r="CQ37" s="58">
        <f t="shared" si="68"/>
        <v>0</v>
      </c>
      <c r="CR37" s="58">
        <f t="shared" si="68"/>
        <v>0</v>
      </c>
      <c r="CS37" s="58">
        <f t="shared" si="26"/>
        <v>0</v>
      </c>
      <c r="CT37" s="58">
        <f t="shared" ref="CT37:CY37" si="69">SUM(CT38,CT48:CT54)</f>
        <v>0</v>
      </c>
      <c r="CU37" s="58">
        <f t="shared" si="69"/>
        <v>0</v>
      </c>
      <c r="CV37" s="58">
        <f t="shared" si="69"/>
        <v>0</v>
      </c>
      <c r="CW37" s="58">
        <f t="shared" si="69"/>
        <v>0</v>
      </c>
      <c r="CX37" s="58">
        <f t="shared" si="69"/>
        <v>0</v>
      </c>
      <c r="CY37" s="58">
        <f t="shared" si="69"/>
        <v>0</v>
      </c>
    </row>
    <row r="38" spans="4:103" ht="45" customHeight="1" x14ac:dyDescent="0.25">
      <c r="D38" s="62" t="s">
        <v>140</v>
      </c>
      <c r="E38" s="59" t="s">
        <v>176</v>
      </c>
      <c r="F38" s="58">
        <f t="shared" si="0"/>
        <v>0</v>
      </c>
      <c r="G38" s="58">
        <f t="shared" ref="G38:L38" si="70">SUM(G39:G47)</f>
        <v>0</v>
      </c>
      <c r="H38" s="58">
        <f t="shared" si="70"/>
        <v>0</v>
      </c>
      <c r="I38" s="58">
        <f t="shared" si="70"/>
        <v>0</v>
      </c>
      <c r="J38" s="58">
        <f t="shared" si="70"/>
        <v>0</v>
      </c>
      <c r="K38" s="58">
        <f t="shared" si="70"/>
        <v>0</v>
      </c>
      <c r="L38" s="58">
        <f t="shared" si="70"/>
        <v>0</v>
      </c>
      <c r="M38" s="58">
        <f t="shared" si="2"/>
        <v>0</v>
      </c>
      <c r="N38" s="58">
        <f t="shared" ref="N38:S38" si="71">SUM(N39:N47)</f>
        <v>0</v>
      </c>
      <c r="O38" s="58">
        <f t="shared" si="71"/>
        <v>0</v>
      </c>
      <c r="P38" s="58">
        <f t="shared" si="71"/>
        <v>0</v>
      </c>
      <c r="Q38" s="58">
        <f t="shared" si="71"/>
        <v>0</v>
      </c>
      <c r="R38" s="58">
        <f t="shared" si="71"/>
        <v>0</v>
      </c>
      <c r="S38" s="58">
        <f t="shared" si="71"/>
        <v>0</v>
      </c>
      <c r="T38" s="58">
        <f t="shared" si="4"/>
        <v>0</v>
      </c>
      <c r="U38" s="58">
        <f t="shared" ref="U38:Z38" si="72">SUM(U39:U47)</f>
        <v>0</v>
      </c>
      <c r="V38" s="58">
        <f t="shared" si="72"/>
        <v>0</v>
      </c>
      <c r="W38" s="58">
        <f t="shared" si="72"/>
        <v>0</v>
      </c>
      <c r="X38" s="58">
        <f t="shared" si="72"/>
        <v>0</v>
      </c>
      <c r="Y38" s="58">
        <f t="shared" si="72"/>
        <v>0</v>
      </c>
      <c r="Z38" s="58">
        <f t="shared" si="72"/>
        <v>0</v>
      </c>
      <c r="AA38" s="58">
        <f t="shared" si="6"/>
        <v>0</v>
      </c>
      <c r="AB38" s="58">
        <f t="shared" ref="AB38:AG38" si="73">SUM(AB39:AB47)</f>
        <v>0</v>
      </c>
      <c r="AC38" s="58">
        <f t="shared" si="73"/>
        <v>0</v>
      </c>
      <c r="AD38" s="58">
        <f t="shared" si="73"/>
        <v>0</v>
      </c>
      <c r="AE38" s="58">
        <f t="shared" si="73"/>
        <v>0</v>
      </c>
      <c r="AF38" s="58">
        <f t="shared" si="73"/>
        <v>0</v>
      </c>
      <c r="AG38" s="58">
        <f t="shared" si="73"/>
        <v>0</v>
      </c>
      <c r="AH38" s="58">
        <f t="shared" si="8"/>
        <v>0</v>
      </c>
      <c r="AI38" s="58">
        <f t="shared" ref="AI38:AN38" si="74">SUM(AI39:AI47)</f>
        <v>0</v>
      </c>
      <c r="AJ38" s="58">
        <f t="shared" si="74"/>
        <v>0</v>
      </c>
      <c r="AK38" s="58">
        <f t="shared" si="74"/>
        <v>0</v>
      </c>
      <c r="AL38" s="58">
        <f t="shared" si="74"/>
        <v>0</v>
      </c>
      <c r="AM38" s="58">
        <f t="shared" si="74"/>
        <v>0</v>
      </c>
      <c r="AN38" s="58">
        <f t="shared" si="74"/>
        <v>0</v>
      </c>
      <c r="AO38" s="58">
        <f t="shared" si="10"/>
        <v>0</v>
      </c>
      <c r="AP38" s="58">
        <f t="shared" ref="AP38:AU38" si="75">SUM(AP39:AP47)</f>
        <v>0</v>
      </c>
      <c r="AQ38" s="58">
        <f t="shared" si="75"/>
        <v>0</v>
      </c>
      <c r="AR38" s="58">
        <f t="shared" si="75"/>
        <v>0</v>
      </c>
      <c r="AS38" s="58">
        <f t="shared" si="75"/>
        <v>0</v>
      </c>
      <c r="AT38" s="58">
        <f t="shared" si="75"/>
        <v>0</v>
      </c>
      <c r="AU38" s="58">
        <f t="shared" si="75"/>
        <v>0</v>
      </c>
      <c r="AV38" s="58">
        <f t="shared" si="12"/>
        <v>0</v>
      </c>
      <c r="AW38" s="58">
        <f t="shared" ref="AW38:BB38" si="76">SUM(AW39:AW47)</f>
        <v>0</v>
      </c>
      <c r="AX38" s="58">
        <f t="shared" si="76"/>
        <v>0</v>
      </c>
      <c r="AY38" s="58">
        <f t="shared" si="76"/>
        <v>0</v>
      </c>
      <c r="AZ38" s="58">
        <f t="shared" si="76"/>
        <v>0</v>
      </c>
      <c r="BA38" s="58">
        <f t="shared" si="76"/>
        <v>0</v>
      </c>
      <c r="BB38" s="58">
        <f t="shared" si="76"/>
        <v>0</v>
      </c>
      <c r="BC38" s="58">
        <f t="shared" si="14"/>
        <v>0</v>
      </c>
      <c r="BD38" s="58">
        <f t="shared" ref="BD38:BI38" si="77">SUM(BD39:BD47)</f>
        <v>0</v>
      </c>
      <c r="BE38" s="58">
        <f t="shared" si="77"/>
        <v>0</v>
      </c>
      <c r="BF38" s="58">
        <f t="shared" si="77"/>
        <v>0</v>
      </c>
      <c r="BG38" s="58">
        <f t="shared" si="77"/>
        <v>0</v>
      </c>
      <c r="BH38" s="58">
        <f t="shared" si="77"/>
        <v>0</v>
      </c>
      <c r="BI38" s="58">
        <f t="shared" si="77"/>
        <v>0</v>
      </c>
      <c r="BJ38" s="58">
        <f t="shared" si="16"/>
        <v>0</v>
      </c>
      <c r="BK38" s="58">
        <f t="shared" ref="BK38:BP38" si="78">SUM(BK39:BK47)</f>
        <v>0</v>
      </c>
      <c r="BL38" s="58">
        <f t="shared" si="78"/>
        <v>0</v>
      </c>
      <c r="BM38" s="58">
        <f t="shared" si="78"/>
        <v>0</v>
      </c>
      <c r="BN38" s="58">
        <f t="shared" si="78"/>
        <v>0</v>
      </c>
      <c r="BO38" s="58">
        <f t="shared" si="78"/>
        <v>0</v>
      </c>
      <c r="BP38" s="58">
        <f t="shared" si="78"/>
        <v>0</v>
      </c>
      <c r="BQ38" s="58">
        <f t="shared" si="18"/>
        <v>0</v>
      </c>
      <c r="BR38" s="58">
        <f t="shared" ref="BR38:BW38" si="79">SUM(BR39:BR47)</f>
        <v>0</v>
      </c>
      <c r="BS38" s="58">
        <f t="shared" si="79"/>
        <v>0</v>
      </c>
      <c r="BT38" s="58">
        <f t="shared" si="79"/>
        <v>0</v>
      </c>
      <c r="BU38" s="58">
        <f t="shared" si="79"/>
        <v>0</v>
      </c>
      <c r="BV38" s="58">
        <f t="shared" si="79"/>
        <v>0</v>
      </c>
      <c r="BW38" s="58">
        <f t="shared" si="79"/>
        <v>0</v>
      </c>
      <c r="BX38" s="58">
        <f t="shared" si="20"/>
        <v>0</v>
      </c>
      <c r="BY38" s="58">
        <f t="shared" ref="BY38:CD38" si="80">SUM(BY39:BY47)</f>
        <v>0</v>
      </c>
      <c r="BZ38" s="58">
        <f t="shared" si="80"/>
        <v>0</v>
      </c>
      <c r="CA38" s="58">
        <f t="shared" si="80"/>
        <v>0</v>
      </c>
      <c r="CB38" s="58">
        <f t="shared" si="80"/>
        <v>0</v>
      </c>
      <c r="CC38" s="58">
        <f t="shared" si="80"/>
        <v>0</v>
      </c>
      <c r="CD38" s="58">
        <f t="shared" si="80"/>
        <v>0</v>
      </c>
      <c r="CE38" s="58">
        <f t="shared" si="22"/>
        <v>0</v>
      </c>
      <c r="CF38" s="58">
        <f t="shared" ref="CF38:CK38" si="81">SUM(CF39:CF47)</f>
        <v>0</v>
      </c>
      <c r="CG38" s="58">
        <f t="shared" si="81"/>
        <v>0</v>
      </c>
      <c r="CH38" s="58">
        <f t="shared" si="81"/>
        <v>0</v>
      </c>
      <c r="CI38" s="58">
        <f t="shared" si="81"/>
        <v>0</v>
      </c>
      <c r="CJ38" s="58">
        <f t="shared" si="81"/>
        <v>0</v>
      </c>
      <c r="CK38" s="58">
        <f t="shared" si="81"/>
        <v>0</v>
      </c>
      <c r="CL38" s="58">
        <f t="shared" si="24"/>
        <v>0</v>
      </c>
      <c r="CM38" s="58">
        <f t="shared" ref="CM38:CR38" si="82">SUM(CM39:CM47)</f>
        <v>0</v>
      </c>
      <c r="CN38" s="58">
        <f t="shared" si="82"/>
        <v>0</v>
      </c>
      <c r="CO38" s="58">
        <f t="shared" si="82"/>
        <v>0</v>
      </c>
      <c r="CP38" s="58">
        <f t="shared" si="82"/>
        <v>0</v>
      </c>
      <c r="CQ38" s="58">
        <f t="shared" si="82"/>
        <v>0</v>
      </c>
      <c r="CR38" s="58">
        <f t="shared" si="82"/>
        <v>0</v>
      </c>
      <c r="CS38" s="58">
        <f t="shared" si="26"/>
        <v>0</v>
      </c>
      <c r="CT38" s="58">
        <f t="shared" ref="CT38:CY38" si="83">SUM(CT39:CT47)</f>
        <v>0</v>
      </c>
      <c r="CU38" s="58">
        <f t="shared" si="83"/>
        <v>0</v>
      </c>
      <c r="CV38" s="58">
        <f t="shared" si="83"/>
        <v>0</v>
      </c>
      <c r="CW38" s="58">
        <f t="shared" si="83"/>
        <v>0</v>
      </c>
      <c r="CX38" s="58">
        <f t="shared" si="83"/>
        <v>0</v>
      </c>
      <c r="CY38" s="58">
        <f t="shared" si="83"/>
        <v>0</v>
      </c>
    </row>
    <row r="39" spans="4:103" ht="12" customHeight="1" x14ac:dyDescent="0.25">
      <c r="D39" s="63" t="s">
        <v>142</v>
      </c>
      <c r="E39" s="59" t="s">
        <v>177</v>
      </c>
      <c r="F39" s="58">
        <f t="shared" si="0"/>
        <v>0</v>
      </c>
      <c r="G39" s="57"/>
      <c r="H39" s="57"/>
      <c r="I39" s="57"/>
      <c r="J39" s="57"/>
      <c r="K39" s="57"/>
      <c r="L39" s="57"/>
      <c r="M39" s="58">
        <f t="shared" si="2"/>
        <v>0</v>
      </c>
      <c r="N39" s="57"/>
      <c r="O39" s="57"/>
      <c r="P39" s="57"/>
      <c r="Q39" s="57"/>
      <c r="R39" s="57"/>
      <c r="S39" s="57"/>
      <c r="T39" s="58">
        <f t="shared" si="4"/>
        <v>0</v>
      </c>
      <c r="U39" s="57"/>
      <c r="V39" s="57"/>
      <c r="W39" s="57"/>
      <c r="X39" s="57"/>
      <c r="Y39" s="57"/>
      <c r="Z39" s="57"/>
      <c r="AA39" s="58">
        <f t="shared" si="6"/>
        <v>0</v>
      </c>
      <c r="AB39" s="57"/>
      <c r="AC39" s="57"/>
      <c r="AD39" s="57"/>
      <c r="AE39" s="57"/>
      <c r="AF39" s="57"/>
      <c r="AG39" s="57"/>
      <c r="AH39" s="58">
        <f t="shared" si="8"/>
        <v>0</v>
      </c>
      <c r="AI39" s="57"/>
      <c r="AJ39" s="57"/>
      <c r="AK39" s="57"/>
      <c r="AL39" s="57"/>
      <c r="AM39" s="57"/>
      <c r="AN39" s="57"/>
      <c r="AO39" s="58">
        <f t="shared" si="10"/>
        <v>0</v>
      </c>
      <c r="AP39" s="57"/>
      <c r="AQ39" s="57"/>
      <c r="AR39" s="57"/>
      <c r="AS39" s="57"/>
      <c r="AT39" s="57"/>
      <c r="AU39" s="57"/>
      <c r="AV39" s="58">
        <f t="shared" si="12"/>
        <v>0</v>
      </c>
      <c r="AW39" s="57"/>
      <c r="AX39" s="57"/>
      <c r="AY39" s="57"/>
      <c r="AZ39" s="57"/>
      <c r="BA39" s="57"/>
      <c r="BB39" s="57"/>
      <c r="BC39" s="58">
        <f t="shared" si="14"/>
        <v>0</v>
      </c>
      <c r="BD39" s="57"/>
      <c r="BE39" s="57"/>
      <c r="BF39" s="57"/>
      <c r="BG39" s="57"/>
      <c r="BH39" s="57"/>
      <c r="BI39" s="57"/>
      <c r="BJ39" s="58">
        <f t="shared" si="16"/>
        <v>0</v>
      </c>
      <c r="BK39" s="57"/>
      <c r="BL39" s="57"/>
      <c r="BM39" s="57"/>
      <c r="BN39" s="57"/>
      <c r="BO39" s="57"/>
      <c r="BP39" s="57"/>
      <c r="BQ39" s="58">
        <f t="shared" si="18"/>
        <v>0</v>
      </c>
      <c r="BR39" s="57"/>
      <c r="BS39" s="57"/>
      <c r="BT39" s="57"/>
      <c r="BU39" s="57"/>
      <c r="BV39" s="57"/>
      <c r="BW39" s="57"/>
      <c r="BX39" s="58">
        <f t="shared" si="20"/>
        <v>0</v>
      </c>
      <c r="BY39" s="57"/>
      <c r="BZ39" s="57"/>
      <c r="CA39" s="57"/>
      <c r="CB39" s="57"/>
      <c r="CC39" s="57"/>
      <c r="CD39" s="57"/>
      <c r="CE39" s="58">
        <f t="shared" si="22"/>
        <v>0</v>
      </c>
      <c r="CF39" s="57"/>
      <c r="CG39" s="57"/>
      <c r="CH39" s="57"/>
      <c r="CI39" s="57"/>
      <c r="CJ39" s="57"/>
      <c r="CK39" s="57"/>
      <c r="CL39" s="58">
        <f t="shared" si="24"/>
        <v>0</v>
      </c>
      <c r="CM39" s="57"/>
      <c r="CN39" s="57"/>
      <c r="CO39" s="57"/>
      <c r="CP39" s="57"/>
      <c r="CQ39" s="57"/>
      <c r="CR39" s="57"/>
      <c r="CS39" s="58">
        <f t="shared" si="26"/>
        <v>0</v>
      </c>
      <c r="CT39" s="57"/>
      <c r="CU39" s="57"/>
      <c r="CV39" s="57"/>
      <c r="CW39" s="57"/>
      <c r="CX39" s="57"/>
      <c r="CY39" s="57"/>
    </row>
    <row r="40" spans="4:103" ht="12" customHeight="1" x14ac:dyDescent="0.25">
      <c r="D40" s="63" t="s">
        <v>144</v>
      </c>
      <c r="E40" s="59" t="s">
        <v>178</v>
      </c>
      <c r="F40" s="58">
        <f t="shared" si="0"/>
        <v>0</v>
      </c>
      <c r="G40" s="57"/>
      <c r="H40" s="57"/>
      <c r="I40" s="57"/>
      <c r="J40" s="57"/>
      <c r="K40" s="57"/>
      <c r="L40" s="57"/>
      <c r="M40" s="58">
        <f t="shared" si="2"/>
        <v>0</v>
      </c>
      <c r="N40" s="57"/>
      <c r="O40" s="57"/>
      <c r="P40" s="57"/>
      <c r="Q40" s="57"/>
      <c r="R40" s="57"/>
      <c r="S40" s="57"/>
      <c r="T40" s="58">
        <f t="shared" si="4"/>
        <v>0</v>
      </c>
      <c r="U40" s="57"/>
      <c r="V40" s="57"/>
      <c r="W40" s="57"/>
      <c r="X40" s="57"/>
      <c r="Y40" s="57"/>
      <c r="Z40" s="57"/>
      <c r="AA40" s="58">
        <f t="shared" si="6"/>
        <v>0</v>
      </c>
      <c r="AB40" s="57"/>
      <c r="AC40" s="57"/>
      <c r="AD40" s="57"/>
      <c r="AE40" s="57"/>
      <c r="AF40" s="57"/>
      <c r="AG40" s="57"/>
      <c r="AH40" s="58">
        <f t="shared" si="8"/>
        <v>0</v>
      </c>
      <c r="AI40" s="57"/>
      <c r="AJ40" s="57"/>
      <c r="AK40" s="57"/>
      <c r="AL40" s="57"/>
      <c r="AM40" s="57"/>
      <c r="AN40" s="57"/>
      <c r="AO40" s="58">
        <f t="shared" si="10"/>
        <v>0</v>
      </c>
      <c r="AP40" s="57"/>
      <c r="AQ40" s="57"/>
      <c r="AR40" s="57"/>
      <c r="AS40" s="57"/>
      <c r="AT40" s="57"/>
      <c r="AU40" s="57"/>
      <c r="AV40" s="58">
        <f t="shared" si="12"/>
        <v>0</v>
      </c>
      <c r="AW40" s="57"/>
      <c r="AX40" s="57"/>
      <c r="AY40" s="57"/>
      <c r="AZ40" s="57"/>
      <c r="BA40" s="57"/>
      <c r="BB40" s="57"/>
      <c r="BC40" s="58">
        <f t="shared" si="14"/>
        <v>0</v>
      </c>
      <c r="BD40" s="57"/>
      <c r="BE40" s="57"/>
      <c r="BF40" s="57"/>
      <c r="BG40" s="57"/>
      <c r="BH40" s="57"/>
      <c r="BI40" s="57"/>
      <c r="BJ40" s="58">
        <f t="shared" si="16"/>
        <v>0</v>
      </c>
      <c r="BK40" s="57"/>
      <c r="BL40" s="57"/>
      <c r="BM40" s="57"/>
      <c r="BN40" s="57"/>
      <c r="BO40" s="57"/>
      <c r="BP40" s="57"/>
      <c r="BQ40" s="58">
        <f t="shared" si="18"/>
        <v>0</v>
      </c>
      <c r="BR40" s="57"/>
      <c r="BS40" s="57"/>
      <c r="BT40" s="57"/>
      <c r="BU40" s="57"/>
      <c r="BV40" s="57"/>
      <c r="BW40" s="57"/>
      <c r="BX40" s="58">
        <f t="shared" si="20"/>
        <v>0</v>
      </c>
      <c r="BY40" s="57"/>
      <c r="BZ40" s="57"/>
      <c r="CA40" s="57"/>
      <c r="CB40" s="57"/>
      <c r="CC40" s="57"/>
      <c r="CD40" s="57"/>
      <c r="CE40" s="58">
        <f t="shared" si="22"/>
        <v>0</v>
      </c>
      <c r="CF40" s="57"/>
      <c r="CG40" s="57"/>
      <c r="CH40" s="57"/>
      <c r="CI40" s="57"/>
      <c r="CJ40" s="57"/>
      <c r="CK40" s="57"/>
      <c r="CL40" s="58">
        <f t="shared" si="24"/>
        <v>0</v>
      </c>
      <c r="CM40" s="57"/>
      <c r="CN40" s="57"/>
      <c r="CO40" s="57"/>
      <c r="CP40" s="57"/>
      <c r="CQ40" s="57"/>
      <c r="CR40" s="57"/>
      <c r="CS40" s="58">
        <f t="shared" si="26"/>
        <v>0</v>
      </c>
      <c r="CT40" s="57"/>
      <c r="CU40" s="57"/>
      <c r="CV40" s="57"/>
      <c r="CW40" s="57"/>
      <c r="CX40" s="57"/>
      <c r="CY40" s="57"/>
    </row>
    <row r="41" spans="4:103" ht="12" customHeight="1" x14ac:dyDescent="0.25">
      <c r="D41" s="63" t="s">
        <v>146</v>
      </c>
      <c r="E41" s="59" t="s">
        <v>179</v>
      </c>
      <c r="F41" s="58">
        <f t="shared" si="0"/>
        <v>0</v>
      </c>
      <c r="G41" s="57"/>
      <c r="H41" s="57"/>
      <c r="I41" s="57"/>
      <c r="J41" s="57"/>
      <c r="K41" s="57"/>
      <c r="L41" s="57"/>
      <c r="M41" s="58">
        <f t="shared" si="2"/>
        <v>0</v>
      </c>
      <c r="N41" s="57"/>
      <c r="O41" s="57"/>
      <c r="P41" s="57"/>
      <c r="Q41" s="57"/>
      <c r="R41" s="57"/>
      <c r="S41" s="57"/>
      <c r="T41" s="58">
        <f t="shared" si="4"/>
        <v>0</v>
      </c>
      <c r="U41" s="57"/>
      <c r="V41" s="57"/>
      <c r="W41" s="57"/>
      <c r="X41" s="57"/>
      <c r="Y41" s="57"/>
      <c r="Z41" s="57"/>
      <c r="AA41" s="58">
        <f t="shared" si="6"/>
        <v>0</v>
      </c>
      <c r="AB41" s="57"/>
      <c r="AC41" s="57"/>
      <c r="AD41" s="57"/>
      <c r="AE41" s="57"/>
      <c r="AF41" s="57"/>
      <c r="AG41" s="57"/>
      <c r="AH41" s="58">
        <f t="shared" si="8"/>
        <v>0</v>
      </c>
      <c r="AI41" s="57"/>
      <c r="AJ41" s="57"/>
      <c r="AK41" s="57"/>
      <c r="AL41" s="57"/>
      <c r="AM41" s="57"/>
      <c r="AN41" s="57"/>
      <c r="AO41" s="58">
        <f t="shared" si="10"/>
        <v>0</v>
      </c>
      <c r="AP41" s="57"/>
      <c r="AQ41" s="57"/>
      <c r="AR41" s="57"/>
      <c r="AS41" s="57"/>
      <c r="AT41" s="57"/>
      <c r="AU41" s="57"/>
      <c r="AV41" s="58">
        <f t="shared" si="12"/>
        <v>0</v>
      </c>
      <c r="AW41" s="57"/>
      <c r="AX41" s="57"/>
      <c r="AY41" s="57"/>
      <c r="AZ41" s="57"/>
      <c r="BA41" s="57"/>
      <c r="BB41" s="57"/>
      <c r="BC41" s="58">
        <f t="shared" si="14"/>
        <v>0</v>
      </c>
      <c r="BD41" s="57"/>
      <c r="BE41" s="57"/>
      <c r="BF41" s="57"/>
      <c r="BG41" s="57"/>
      <c r="BH41" s="57"/>
      <c r="BI41" s="57"/>
      <c r="BJ41" s="58">
        <f t="shared" si="16"/>
        <v>0</v>
      </c>
      <c r="BK41" s="57"/>
      <c r="BL41" s="57"/>
      <c r="BM41" s="57"/>
      <c r="BN41" s="57"/>
      <c r="BO41" s="57"/>
      <c r="BP41" s="57"/>
      <c r="BQ41" s="58">
        <f t="shared" si="18"/>
        <v>0</v>
      </c>
      <c r="BR41" s="57"/>
      <c r="BS41" s="57"/>
      <c r="BT41" s="57"/>
      <c r="BU41" s="57"/>
      <c r="BV41" s="57"/>
      <c r="BW41" s="57"/>
      <c r="BX41" s="58">
        <f t="shared" si="20"/>
        <v>0</v>
      </c>
      <c r="BY41" s="57"/>
      <c r="BZ41" s="57"/>
      <c r="CA41" s="57"/>
      <c r="CB41" s="57"/>
      <c r="CC41" s="57"/>
      <c r="CD41" s="57"/>
      <c r="CE41" s="58">
        <f t="shared" si="22"/>
        <v>0</v>
      </c>
      <c r="CF41" s="57"/>
      <c r="CG41" s="57"/>
      <c r="CH41" s="57"/>
      <c r="CI41" s="57"/>
      <c r="CJ41" s="57"/>
      <c r="CK41" s="57"/>
      <c r="CL41" s="58">
        <f t="shared" si="24"/>
        <v>0</v>
      </c>
      <c r="CM41" s="57"/>
      <c r="CN41" s="57"/>
      <c r="CO41" s="57"/>
      <c r="CP41" s="57"/>
      <c r="CQ41" s="57"/>
      <c r="CR41" s="57"/>
      <c r="CS41" s="58">
        <f t="shared" si="26"/>
        <v>0</v>
      </c>
      <c r="CT41" s="57"/>
      <c r="CU41" s="57"/>
      <c r="CV41" s="57"/>
      <c r="CW41" s="57"/>
      <c r="CX41" s="57"/>
      <c r="CY41" s="57"/>
    </row>
    <row r="42" spans="4:103" ht="12" customHeight="1" x14ac:dyDescent="0.25">
      <c r="D42" s="63" t="s">
        <v>148</v>
      </c>
      <c r="E42" s="59" t="s">
        <v>180</v>
      </c>
      <c r="F42" s="58">
        <f t="shared" si="0"/>
        <v>0</v>
      </c>
      <c r="G42" s="57"/>
      <c r="H42" s="57"/>
      <c r="I42" s="57"/>
      <c r="J42" s="57"/>
      <c r="K42" s="57"/>
      <c r="L42" s="57"/>
      <c r="M42" s="58">
        <f t="shared" si="2"/>
        <v>0</v>
      </c>
      <c r="N42" s="57"/>
      <c r="O42" s="57"/>
      <c r="P42" s="57"/>
      <c r="Q42" s="57"/>
      <c r="R42" s="57"/>
      <c r="S42" s="57"/>
      <c r="T42" s="58">
        <f t="shared" si="4"/>
        <v>0</v>
      </c>
      <c r="U42" s="57"/>
      <c r="V42" s="57"/>
      <c r="W42" s="57"/>
      <c r="X42" s="57"/>
      <c r="Y42" s="57"/>
      <c r="Z42" s="57"/>
      <c r="AA42" s="58">
        <f t="shared" si="6"/>
        <v>0</v>
      </c>
      <c r="AB42" s="57"/>
      <c r="AC42" s="57"/>
      <c r="AD42" s="57"/>
      <c r="AE42" s="57"/>
      <c r="AF42" s="57"/>
      <c r="AG42" s="57"/>
      <c r="AH42" s="58">
        <f t="shared" si="8"/>
        <v>0</v>
      </c>
      <c r="AI42" s="57"/>
      <c r="AJ42" s="57"/>
      <c r="AK42" s="57"/>
      <c r="AL42" s="57"/>
      <c r="AM42" s="57"/>
      <c r="AN42" s="57"/>
      <c r="AO42" s="58">
        <f t="shared" si="10"/>
        <v>0</v>
      </c>
      <c r="AP42" s="57"/>
      <c r="AQ42" s="57"/>
      <c r="AR42" s="57"/>
      <c r="AS42" s="57"/>
      <c r="AT42" s="57"/>
      <c r="AU42" s="57"/>
      <c r="AV42" s="58">
        <f t="shared" si="12"/>
        <v>0</v>
      </c>
      <c r="AW42" s="57"/>
      <c r="AX42" s="57"/>
      <c r="AY42" s="57"/>
      <c r="AZ42" s="57"/>
      <c r="BA42" s="57"/>
      <c r="BB42" s="57"/>
      <c r="BC42" s="58">
        <f t="shared" si="14"/>
        <v>0</v>
      </c>
      <c r="BD42" s="57"/>
      <c r="BE42" s="57"/>
      <c r="BF42" s="57"/>
      <c r="BG42" s="57"/>
      <c r="BH42" s="57"/>
      <c r="BI42" s="57"/>
      <c r="BJ42" s="58">
        <f t="shared" si="16"/>
        <v>0</v>
      </c>
      <c r="BK42" s="57"/>
      <c r="BL42" s="57"/>
      <c r="BM42" s="57"/>
      <c r="BN42" s="57"/>
      <c r="BO42" s="57"/>
      <c r="BP42" s="57"/>
      <c r="BQ42" s="58">
        <f t="shared" si="18"/>
        <v>0</v>
      </c>
      <c r="BR42" s="57"/>
      <c r="BS42" s="57"/>
      <c r="BT42" s="57"/>
      <c r="BU42" s="57"/>
      <c r="BV42" s="57"/>
      <c r="BW42" s="57"/>
      <c r="BX42" s="58">
        <f t="shared" si="20"/>
        <v>0</v>
      </c>
      <c r="BY42" s="57"/>
      <c r="BZ42" s="57"/>
      <c r="CA42" s="57"/>
      <c r="CB42" s="57"/>
      <c r="CC42" s="57"/>
      <c r="CD42" s="57"/>
      <c r="CE42" s="58">
        <f t="shared" si="22"/>
        <v>0</v>
      </c>
      <c r="CF42" s="57"/>
      <c r="CG42" s="57"/>
      <c r="CH42" s="57"/>
      <c r="CI42" s="57"/>
      <c r="CJ42" s="57"/>
      <c r="CK42" s="57"/>
      <c r="CL42" s="58">
        <f t="shared" si="24"/>
        <v>0</v>
      </c>
      <c r="CM42" s="57"/>
      <c r="CN42" s="57"/>
      <c r="CO42" s="57"/>
      <c r="CP42" s="57"/>
      <c r="CQ42" s="57"/>
      <c r="CR42" s="57"/>
      <c r="CS42" s="58">
        <f t="shared" si="26"/>
        <v>0</v>
      </c>
      <c r="CT42" s="57"/>
      <c r="CU42" s="57"/>
      <c r="CV42" s="57"/>
      <c r="CW42" s="57"/>
      <c r="CX42" s="57"/>
      <c r="CY42" s="57"/>
    </row>
    <row r="43" spans="4:103" ht="12" customHeight="1" x14ac:dyDescent="0.25">
      <c r="D43" s="63" t="s">
        <v>150</v>
      </c>
      <c r="E43" s="59" t="s">
        <v>181</v>
      </c>
      <c r="F43" s="58">
        <f t="shared" si="0"/>
        <v>0</v>
      </c>
      <c r="G43" s="57"/>
      <c r="H43" s="57"/>
      <c r="I43" s="57"/>
      <c r="J43" s="57"/>
      <c r="K43" s="57"/>
      <c r="L43" s="57"/>
      <c r="M43" s="58">
        <f t="shared" si="2"/>
        <v>0</v>
      </c>
      <c r="N43" s="57"/>
      <c r="O43" s="57"/>
      <c r="P43" s="57"/>
      <c r="Q43" s="57"/>
      <c r="R43" s="57"/>
      <c r="S43" s="57"/>
      <c r="T43" s="58">
        <f t="shared" si="4"/>
        <v>0</v>
      </c>
      <c r="U43" s="57"/>
      <c r="V43" s="57"/>
      <c r="W43" s="57"/>
      <c r="X43" s="57"/>
      <c r="Y43" s="57"/>
      <c r="Z43" s="57"/>
      <c r="AA43" s="58">
        <f t="shared" si="6"/>
        <v>0</v>
      </c>
      <c r="AB43" s="57"/>
      <c r="AC43" s="57"/>
      <c r="AD43" s="57"/>
      <c r="AE43" s="57"/>
      <c r="AF43" s="57"/>
      <c r="AG43" s="57"/>
      <c r="AH43" s="58">
        <f t="shared" si="8"/>
        <v>0</v>
      </c>
      <c r="AI43" s="57"/>
      <c r="AJ43" s="57"/>
      <c r="AK43" s="57"/>
      <c r="AL43" s="57"/>
      <c r="AM43" s="57"/>
      <c r="AN43" s="57"/>
      <c r="AO43" s="58">
        <f t="shared" si="10"/>
        <v>0</v>
      </c>
      <c r="AP43" s="57"/>
      <c r="AQ43" s="57"/>
      <c r="AR43" s="57"/>
      <c r="AS43" s="57"/>
      <c r="AT43" s="57"/>
      <c r="AU43" s="57"/>
      <c r="AV43" s="58">
        <f t="shared" si="12"/>
        <v>0</v>
      </c>
      <c r="AW43" s="57"/>
      <c r="AX43" s="57"/>
      <c r="AY43" s="57"/>
      <c r="AZ43" s="57"/>
      <c r="BA43" s="57"/>
      <c r="BB43" s="57"/>
      <c r="BC43" s="58">
        <f t="shared" si="14"/>
        <v>0</v>
      </c>
      <c r="BD43" s="57"/>
      <c r="BE43" s="57"/>
      <c r="BF43" s="57"/>
      <c r="BG43" s="57"/>
      <c r="BH43" s="57"/>
      <c r="BI43" s="57"/>
      <c r="BJ43" s="58">
        <f t="shared" si="16"/>
        <v>0</v>
      </c>
      <c r="BK43" s="57"/>
      <c r="BL43" s="57"/>
      <c r="BM43" s="57"/>
      <c r="BN43" s="57"/>
      <c r="BO43" s="57"/>
      <c r="BP43" s="57"/>
      <c r="BQ43" s="58">
        <f t="shared" si="18"/>
        <v>0</v>
      </c>
      <c r="BR43" s="57"/>
      <c r="BS43" s="57"/>
      <c r="BT43" s="57"/>
      <c r="BU43" s="57"/>
      <c r="BV43" s="57"/>
      <c r="BW43" s="57"/>
      <c r="BX43" s="58">
        <f t="shared" si="20"/>
        <v>0</v>
      </c>
      <c r="BY43" s="57"/>
      <c r="BZ43" s="57"/>
      <c r="CA43" s="57"/>
      <c r="CB43" s="57"/>
      <c r="CC43" s="57"/>
      <c r="CD43" s="57"/>
      <c r="CE43" s="58">
        <f t="shared" si="22"/>
        <v>0</v>
      </c>
      <c r="CF43" s="57"/>
      <c r="CG43" s="57"/>
      <c r="CH43" s="57"/>
      <c r="CI43" s="57"/>
      <c r="CJ43" s="57"/>
      <c r="CK43" s="57"/>
      <c r="CL43" s="58">
        <f t="shared" si="24"/>
        <v>0</v>
      </c>
      <c r="CM43" s="57"/>
      <c r="CN43" s="57"/>
      <c r="CO43" s="57"/>
      <c r="CP43" s="57"/>
      <c r="CQ43" s="57"/>
      <c r="CR43" s="57"/>
      <c r="CS43" s="58">
        <f t="shared" si="26"/>
        <v>0</v>
      </c>
      <c r="CT43" s="57"/>
      <c r="CU43" s="57"/>
      <c r="CV43" s="57"/>
      <c r="CW43" s="57"/>
      <c r="CX43" s="57"/>
      <c r="CY43" s="57"/>
    </row>
    <row r="44" spans="4:103" ht="12" customHeight="1" x14ac:dyDescent="0.25">
      <c r="D44" s="63" t="s">
        <v>152</v>
      </c>
      <c r="E44" s="59" t="s">
        <v>182</v>
      </c>
      <c r="F44" s="58">
        <f t="shared" si="0"/>
        <v>0</v>
      </c>
      <c r="G44" s="57"/>
      <c r="H44" s="57"/>
      <c r="I44" s="57"/>
      <c r="J44" s="57"/>
      <c r="K44" s="57"/>
      <c r="L44" s="57"/>
      <c r="M44" s="58">
        <f t="shared" si="2"/>
        <v>0</v>
      </c>
      <c r="N44" s="57"/>
      <c r="O44" s="57"/>
      <c r="P44" s="57"/>
      <c r="Q44" s="57"/>
      <c r="R44" s="57"/>
      <c r="S44" s="57"/>
      <c r="T44" s="58">
        <f t="shared" si="4"/>
        <v>0</v>
      </c>
      <c r="U44" s="57"/>
      <c r="V44" s="57"/>
      <c r="W44" s="57"/>
      <c r="X44" s="57"/>
      <c r="Y44" s="57"/>
      <c r="Z44" s="57"/>
      <c r="AA44" s="58">
        <f t="shared" si="6"/>
        <v>0</v>
      </c>
      <c r="AB44" s="57"/>
      <c r="AC44" s="57"/>
      <c r="AD44" s="57"/>
      <c r="AE44" s="57"/>
      <c r="AF44" s="57"/>
      <c r="AG44" s="57"/>
      <c r="AH44" s="58">
        <f t="shared" si="8"/>
        <v>0</v>
      </c>
      <c r="AI44" s="57"/>
      <c r="AJ44" s="57"/>
      <c r="AK44" s="57"/>
      <c r="AL44" s="57"/>
      <c r="AM44" s="57"/>
      <c r="AN44" s="57"/>
      <c r="AO44" s="58">
        <f t="shared" si="10"/>
        <v>0</v>
      </c>
      <c r="AP44" s="57"/>
      <c r="AQ44" s="57"/>
      <c r="AR44" s="57"/>
      <c r="AS44" s="57"/>
      <c r="AT44" s="57"/>
      <c r="AU44" s="57"/>
      <c r="AV44" s="58">
        <f t="shared" si="12"/>
        <v>0</v>
      </c>
      <c r="AW44" s="57"/>
      <c r="AX44" s="57"/>
      <c r="AY44" s="57"/>
      <c r="AZ44" s="57"/>
      <c r="BA44" s="57"/>
      <c r="BB44" s="57"/>
      <c r="BC44" s="58">
        <f t="shared" si="14"/>
        <v>0</v>
      </c>
      <c r="BD44" s="57"/>
      <c r="BE44" s="57"/>
      <c r="BF44" s="57"/>
      <c r="BG44" s="57"/>
      <c r="BH44" s="57"/>
      <c r="BI44" s="57"/>
      <c r="BJ44" s="58">
        <f t="shared" si="16"/>
        <v>0</v>
      </c>
      <c r="BK44" s="57"/>
      <c r="BL44" s="57"/>
      <c r="BM44" s="57"/>
      <c r="BN44" s="57"/>
      <c r="BO44" s="57"/>
      <c r="BP44" s="57"/>
      <c r="BQ44" s="58">
        <f t="shared" si="18"/>
        <v>0</v>
      </c>
      <c r="BR44" s="57"/>
      <c r="BS44" s="57"/>
      <c r="BT44" s="57"/>
      <c r="BU44" s="57"/>
      <c r="BV44" s="57"/>
      <c r="BW44" s="57"/>
      <c r="BX44" s="58">
        <f t="shared" si="20"/>
        <v>0</v>
      </c>
      <c r="BY44" s="57"/>
      <c r="BZ44" s="57"/>
      <c r="CA44" s="57"/>
      <c r="CB44" s="57"/>
      <c r="CC44" s="57"/>
      <c r="CD44" s="57"/>
      <c r="CE44" s="58">
        <f t="shared" si="22"/>
        <v>0</v>
      </c>
      <c r="CF44" s="57"/>
      <c r="CG44" s="57"/>
      <c r="CH44" s="57"/>
      <c r="CI44" s="57"/>
      <c r="CJ44" s="57"/>
      <c r="CK44" s="57"/>
      <c r="CL44" s="58">
        <f t="shared" si="24"/>
        <v>0</v>
      </c>
      <c r="CM44" s="57"/>
      <c r="CN44" s="57"/>
      <c r="CO44" s="57"/>
      <c r="CP44" s="57"/>
      <c r="CQ44" s="57"/>
      <c r="CR44" s="57"/>
      <c r="CS44" s="58">
        <f t="shared" si="26"/>
        <v>0</v>
      </c>
      <c r="CT44" s="57"/>
      <c r="CU44" s="57"/>
      <c r="CV44" s="57"/>
      <c r="CW44" s="57"/>
      <c r="CX44" s="57"/>
      <c r="CY44" s="57"/>
    </row>
    <row r="45" spans="4:103" ht="12" customHeight="1" x14ac:dyDescent="0.25">
      <c r="D45" s="63" t="s">
        <v>154</v>
      </c>
      <c r="E45" s="59" t="s">
        <v>183</v>
      </c>
      <c r="F45" s="58">
        <f t="shared" si="0"/>
        <v>0</v>
      </c>
      <c r="G45" s="57"/>
      <c r="H45" s="57"/>
      <c r="I45" s="57"/>
      <c r="J45" s="57"/>
      <c r="K45" s="57"/>
      <c r="L45" s="57"/>
      <c r="M45" s="58">
        <f t="shared" si="2"/>
        <v>0</v>
      </c>
      <c r="N45" s="57"/>
      <c r="O45" s="57"/>
      <c r="P45" s="57"/>
      <c r="Q45" s="57"/>
      <c r="R45" s="57"/>
      <c r="S45" s="57"/>
      <c r="T45" s="58">
        <f t="shared" si="4"/>
        <v>0</v>
      </c>
      <c r="U45" s="57"/>
      <c r="V45" s="57"/>
      <c r="W45" s="57"/>
      <c r="X45" s="57"/>
      <c r="Y45" s="57"/>
      <c r="Z45" s="57"/>
      <c r="AA45" s="58">
        <f t="shared" si="6"/>
        <v>0</v>
      </c>
      <c r="AB45" s="57"/>
      <c r="AC45" s="57"/>
      <c r="AD45" s="57"/>
      <c r="AE45" s="57"/>
      <c r="AF45" s="57"/>
      <c r="AG45" s="57"/>
      <c r="AH45" s="58">
        <f t="shared" si="8"/>
        <v>0</v>
      </c>
      <c r="AI45" s="57"/>
      <c r="AJ45" s="57"/>
      <c r="AK45" s="57"/>
      <c r="AL45" s="57"/>
      <c r="AM45" s="57"/>
      <c r="AN45" s="57"/>
      <c r="AO45" s="58">
        <f t="shared" si="10"/>
        <v>0</v>
      </c>
      <c r="AP45" s="57"/>
      <c r="AQ45" s="57"/>
      <c r="AR45" s="57"/>
      <c r="AS45" s="57"/>
      <c r="AT45" s="57"/>
      <c r="AU45" s="57"/>
      <c r="AV45" s="58">
        <f t="shared" si="12"/>
        <v>0</v>
      </c>
      <c r="AW45" s="57"/>
      <c r="AX45" s="57"/>
      <c r="AY45" s="57"/>
      <c r="AZ45" s="57"/>
      <c r="BA45" s="57"/>
      <c r="BB45" s="57"/>
      <c r="BC45" s="58">
        <f t="shared" si="14"/>
        <v>0</v>
      </c>
      <c r="BD45" s="57"/>
      <c r="BE45" s="57"/>
      <c r="BF45" s="57"/>
      <c r="BG45" s="57"/>
      <c r="BH45" s="57"/>
      <c r="BI45" s="57"/>
      <c r="BJ45" s="58">
        <f t="shared" si="16"/>
        <v>0</v>
      </c>
      <c r="BK45" s="57"/>
      <c r="BL45" s="57"/>
      <c r="BM45" s="57"/>
      <c r="BN45" s="57"/>
      <c r="BO45" s="57"/>
      <c r="BP45" s="57"/>
      <c r="BQ45" s="58">
        <f t="shared" si="18"/>
        <v>0</v>
      </c>
      <c r="BR45" s="57"/>
      <c r="BS45" s="57"/>
      <c r="BT45" s="57"/>
      <c r="BU45" s="57"/>
      <c r="BV45" s="57"/>
      <c r="BW45" s="57"/>
      <c r="BX45" s="58">
        <f t="shared" si="20"/>
        <v>0</v>
      </c>
      <c r="BY45" s="57"/>
      <c r="BZ45" s="57"/>
      <c r="CA45" s="57"/>
      <c r="CB45" s="57"/>
      <c r="CC45" s="57"/>
      <c r="CD45" s="57"/>
      <c r="CE45" s="58">
        <f t="shared" si="22"/>
        <v>0</v>
      </c>
      <c r="CF45" s="57"/>
      <c r="CG45" s="57"/>
      <c r="CH45" s="57"/>
      <c r="CI45" s="57"/>
      <c r="CJ45" s="57"/>
      <c r="CK45" s="57"/>
      <c r="CL45" s="58">
        <f t="shared" si="24"/>
        <v>0</v>
      </c>
      <c r="CM45" s="57"/>
      <c r="CN45" s="57"/>
      <c r="CO45" s="57"/>
      <c r="CP45" s="57"/>
      <c r="CQ45" s="57"/>
      <c r="CR45" s="57"/>
      <c r="CS45" s="58">
        <f t="shared" si="26"/>
        <v>0</v>
      </c>
      <c r="CT45" s="57"/>
      <c r="CU45" s="57"/>
      <c r="CV45" s="57"/>
      <c r="CW45" s="57"/>
      <c r="CX45" s="57"/>
      <c r="CY45" s="57"/>
    </row>
    <row r="46" spans="4:103" ht="12" customHeight="1" x14ac:dyDescent="0.25">
      <c r="D46" s="63" t="s">
        <v>156</v>
      </c>
      <c r="E46" s="59" t="s">
        <v>184</v>
      </c>
      <c r="F46" s="58">
        <f t="shared" si="0"/>
        <v>0</v>
      </c>
      <c r="G46" s="57"/>
      <c r="H46" s="57"/>
      <c r="I46" s="57"/>
      <c r="J46" s="57"/>
      <c r="K46" s="57"/>
      <c r="L46" s="57"/>
      <c r="M46" s="58">
        <f t="shared" si="2"/>
        <v>0</v>
      </c>
      <c r="N46" s="57"/>
      <c r="O46" s="57"/>
      <c r="P46" s="57"/>
      <c r="Q46" s="57"/>
      <c r="R46" s="57"/>
      <c r="S46" s="57"/>
      <c r="T46" s="58">
        <f t="shared" si="4"/>
        <v>0</v>
      </c>
      <c r="U46" s="57"/>
      <c r="V46" s="57"/>
      <c r="W46" s="57"/>
      <c r="X46" s="57"/>
      <c r="Y46" s="57"/>
      <c r="Z46" s="57"/>
      <c r="AA46" s="58">
        <f t="shared" si="6"/>
        <v>0</v>
      </c>
      <c r="AB46" s="57"/>
      <c r="AC46" s="57"/>
      <c r="AD46" s="57"/>
      <c r="AE46" s="57"/>
      <c r="AF46" s="57"/>
      <c r="AG46" s="57"/>
      <c r="AH46" s="58">
        <f t="shared" si="8"/>
        <v>0</v>
      </c>
      <c r="AI46" s="57"/>
      <c r="AJ46" s="57"/>
      <c r="AK46" s="57"/>
      <c r="AL46" s="57"/>
      <c r="AM46" s="57"/>
      <c r="AN46" s="57"/>
      <c r="AO46" s="58">
        <f t="shared" si="10"/>
        <v>0</v>
      </c>
      <c r="AP46" s="57"/>
      <c r="AQ46" s="57"/>
      <c r="AR46" s="57"/>
      <c r="AS46" s="57"/>
      <c r="AT46" s="57"/>
      <c r="AU46" s="57"/>
      <c r="AV46" s="58">
        <f t="shared" si="12"/>
        <v>0</v>
      </c>
      <c r="AW46" s="57"/>
      <c r="AX46" s="57"/>
      <c r="AY46" s="57"/>
      <c r="AZ46" s="57"/>
      <c r="BA46" s="57"/>
      <c r="BB46" s="57"/>
      <c r="BC46" s="58">
        <f t="shared" si="14"/>
        <v>0</v>
      </c>
      <c r="BD46" s="57"/>
      <c r="BE46" s="57"/>
      <c r="BF46" s="57"/>
      <c r="BG46" s="57"/>
      <c r="BH46" s="57"/>
      <c r="BI46" s="57"/>
      <c r="BJ46" s="58">
        <f t="shared" si="16"/>
        <v>0</v>
      </c>
      <c r="BK46" s="57"/>
      <c r="BL46" s="57"/>
      <c r="BM46" s="57"/>
      <c r="BN46" s="57"/>
      <c r="BO46" s="57"/>
      <c r="BP46" s="57"/>
      <c r="BQ46" s="58">
        <f t="shared" si="18"/>
        <v>0</v>
      </c>
      <c r="BR46" s="57"/>
      <c r="BS46" s="57"/>
      <c r="BT46" s="57"/>
      <c r="BU46" s="57"/>
      <c r="BV46" s="57"/>
      <c r="BW46" s="57"/>
      <c r="BX46" s="58">
        <f t="shared" si="20"/>
        <v>0</v>
      </c>
      <c r="BY46" s="57"/>
      <c r="BZ46" s="57"/>
      <c r="CA46" s="57"/>
      <c r="CB46" s="57"/>
      <c r="CC46" s="57"/>
      <c r="CD46" s="57"/>
      <c r="CE46" s="58">
        <f t="shared" si="22"/>
        <v>0</v>
      </c>
      <c r="CF46" s="57"/>
      <c r="CG46" s="57"/>
      <c r="CH46" s="57"/>
      <c r="CI46" s="57"/>
      <c r="CJ46" s="57"/>
      <c r="CK46" s="57"/>
      <c r="CL46" s="58">
        <f t="shared" si="24"/>
        <v>0</v>
      </c>
      <c r="CM46" s="57"/>
      <c r="CN46" s="57"/>
      <c r="CO46" s="57"/>
      <c r="CP46" s="57"/>
      <c r="CQ46" s="57"/>
      <c r="CR46" s="57"/>
      <c r="CS46" s="58">
        <f t="shared" si="26"/>
        <v>0</v>
      </c>
      <c r="CT46" s="57"/>
      <c r="CU46" s="57"/>
      <c r="CV46" s="57"/>
      <c r="CW46" s="57"/>
      <c r="CX46" s="57"/>
      <c r="CY46" s="57"/>
    </row>
    <row r="47" spans="4:103" ht="12" customHeight="1" x14ac:dyDescent="0.25">
      <c r="D47" s="63" t="s">
        <v>158</v>
      </c>
      <c r="E47" s="59" t="s">
        <v>185</v>
      </c>
      <c r="F47" s="58">
        <f t="shared" si="0"/>
        <v>0</v>
      </c>
      <c r="G47" s="57"/>
      <c r="H47" s="57"/>
      <c r="I47" s="57"/>
      <c r="J47" s="57"/>
      <c r="K47" s="57"/>
      <c r="L47" s="57"/>
      <c r="M47" s="58">
        <f t="shared" si="2"/>
        <v>0</v>
      </c>
      <c r="N47" s="57"/>
      <c r="O47" s="57"/>
      <c r="P47" s="57"/>
      <c r="Q47" s="57"/>
      <c r="R47" s="57"/>
      <c r="S47" s="57"/>
      <c r="T47" s="58">
        <f t="shared" si="4"/>
        <v>0</v>
      </c>
      <c r="U47" s="57"/>
      <c r="V47" s="57"/>
      <c r="W47" s="57"/>
      <c r="X47" s="57"/>
      <c r="Y47" s="57"/>
      <c r="Z47" s="57"/>
      <c r="AA47" s="58">
        <f t="shared" si="6"/>
        <v>0</v>
      </c>
      <c r="AB47" s="57"/>
      <c r="AC47" s="57"/>
      <c r="AD47" s="57"/>
      <c r="AE47" s="57"/>
      <c r="AF47" s="57"/>
      <c r="AG47" s="57"/>
      <c r="AH47" s="58">
        <f t="shared" si="8"/>
        <v>0</v>
      </c>
      <c r="AI47" s="57"/>
      <c r="AJ47" s="57"/>
      <c r="AK47" s="57"/>
      <c r="AL47" s="57"/>
      <c r="AM47" s="57"/>
      <c r="AN47" s="57"/>
      <c r="AO47" s="58">
        <f t="shared" si="10"/>
        <v>0</v>
      </c>
      <c r="AP47" s="57"/>
      <c r="AQ47" s="57"/>
      <c r="AR47" s="57"/>
      <c r="AS47" s="57"/>
      <c r="AT47" s="57"/>
      <c r="AU47" s="57"/>
      <c r="AV47" s="58">
        <f t="shared" si="12"/>
        <v>0</v>
      </c>
      <c r="AW47" s="57"/>
      <c r="AX47" s="57"/>
      <c r="AY47" s="57"/>
      <c r="AZ47" s="57"/>
      <c r="BA47" s="57"/>
      <c r="BB47" s="57"/>
      <c r="BC47" s="58">
        <f t="shared" si="14"/>
        <v>0</v>
      </c>
      <c r="BD47" s="57"/>
      <c r="BE47" s="57"/>
      <c r="BF47" s="57"/>
      <c r="BG47" s="57"/>
      <c r="BH47" s="57"/>
      <c r="BI47" s="57"/>
      <c r="BJ47" s="58">
        <f t="shared" si="16"/>
        <v>0</v>
      </c>
      <c r="BK47" s="57"/>
      <c r="BL47" s="57"/>
      <c r="BM47" s="57"/>
      <c r="BN47" s="57"/>
      <c r="BO47" s="57"/>
      <c r="BP47" s="57"/>
      <c r="BQ47" s="58">
        <f t="shared" si="18"/>
        <v>0</v>
      </c>
      <c r="BR47" s="57"/>
      <c r="BS47" s="57"/>
      <c r="BT47" s="57"/>
      <c r="BU47" s="57"/>
      <c r="BV47" s="57"/>
      <c r="BW47" s="57"/>
      <c r="BX47" s="58">
        <f t="shared" si="20"/>
        <v>0</v>
      </c>
      <c r="BY47" s="57"/>
      <c r="BZ47" s="57"/>
      <c r="CA47" s="57"/>
      <c r="CB47" s="57"/>
      <c r="CC47" s="57"/>
      <c r="CD47" s="57"/>
      <c r="CE47" s="58">
        <f t="shared" si="22"/>
        <v>0</v>
      </c>
      <c r="CF47" s="57"/>
      <c r="CG47" s="57"/>
      <c r="CH47" s="57"/>
      <c r="CI47" s="57"/>
      <c r="CJ47" s="57"/>
      <c r="CK47" s="57"/>
      <c r="CL47" s="58">
        <f t="shared" si="24"/>
        <v>0</v>
      </c>
      <c r="CM47" s="57"/>
      <c r="CN47" s="57"/>
      <c r="CO47" s="57"/>
      <c r="CP47" s="57"/>
      <c r="CQ47" s="57"/>
      <c r="CR47" s="57"/>
      <c r="CS47" s="58">
        <f t="shared" si="26"/>
        <v>0</v>
      </c>
      <c r="CT47" s="57"/>
      <c r="CU47" s="57"/>
      <c r="CV47" s="57"/>
      <c r="CW47" s="57"/>
      <c r="CX47" s="57"/>
      <c r="CY47" s="57"/>
    </row>
    <row r="48" spans="4:103" ht="12" customHeight="1" x14ac:dyDescent="0.25">
      <c r="D48" s="62" t="s">
        <v>160</v>
      </c>
      <c r="E48" s="59" t="s">
        <v>186</v>
      </c>
      <c r="F48" s="58">
        <f t="shared" si="0"/>
        <v>0</v>
      </c>
      <c r="G48" s="57"/>
      <c r="H48" s="57"/>
      <c r="I48" s="57"/>
      <c r="J48" s="57"/>
      <c r="K48" s="57"/>
      <c r="L48" s="57"/>
      <c r="M48" s="58">
        <f t="shared" si="2"/>
        <v>0</v>
      </c>
      <c r="N48" s="57"/>
      <c r="O48" s="57"/>
      <c r="P48" s="57"/>
      <c r="Q48" s="57"/>
      <c r="R48" s="57"/>
      <c r="S48" s="57"/>
      <c r="T48" s="58">
        <f t="shared" si="4"/>
        <v>0</v>
      </c>
      <c r="U48" s="57"/>
      <c r="V48" s="57"/>
      <c r="W48" s="57"/>
      <c r="X48" s="57"/>
      <c r="Y48" s="57"/>
      <c r="Z48" s="57"/>
      <c r="AA48" s="58">
        <f t="shared" si="6"/>
        <v>0</v>
      </c>
      <c r="AB48" s="57"/>
      <c r="AC48" s="57"/>
      <c r="AD48" s="57"/>
      <c r="AE48" s="57"/>
      <c r="AF48" s="57"/>
      <c r="AG48" s="57"/>
      <c r="AH48" s="58">
        <f t="shared" si="8"/>
        <v>0</v>
      </c>
      <c r="AI48" s="57"/>
      <c r="AJ48" s="57"/>
      <c r="AK48" s="57"/>
      <c r="AL48" s="57"/>
      <c r="AM48" s="57"/>
      <c r="AN48" s="57"/>
      <c r="AO48" s="58">
        <f t="shared" si="10"/>
        <v>0</v>
      </c>
      <c r="AP48" s="57"/>
      <c r="AQ48" s="57"/>
      <c r="AR48" s="57"/>
      <c r="AS48" s="57"/>
      <c r="AT48" s="57"/>
      <c r="AU48" s="57"/>
      <c r="AV48" s="58">
        <f t="shared" si="12"/>
        <v>0</v>
      </c>
      <c r="AW48" s="57"/>
      <c r="AX48" s="57"/>
      <c r="AY48" s="57"/>
      <c r="AZ48" s="57"/>
      <c r="BA48" s="57"/>
      <c r="BB48" s="57"/>
      <c r="BC48" s="58">
        <f t="shared" si="14"/>
        <v>0</v>
      </c>
      <c r="BD48" s="57"/>
      <c r="BE48" s="57"/>
      <c r="BF48" s="57"/>
      <c r="BG48" s="57"/>
      <c r="BH48" s="57"/>
      <c r="BI48" s="57"/>
      <c r="BJ48" s="58">
        <f t="shared" si="16"/>
        <v>0</v>
      </c>
      <c r="BK48" s="57"/>
      <c r="BL48" s="57"/>
      <c r="BM48" s="57"/>
      <c r="BN48" s="57"/>
      <c r="BO48" s="57"/>
      <c r="BP48" s="57"/>
      <c r="BQ48" s="58">
        <f t="shared" si="18"/>
        <v>0</v>
      </c>
      <c r="BR48" s="57"/>
      <c r="BS48" s="57"/>
      <c r="BT48" s="57"/>
      <c r="BU48" s="57"/>
      <c r="BV48" s="57"/>
      <c r="BW48" s="57"/>
      <c r="BX48" s="58">
        <f t="shared" si="20"/>
        <v>0</v>
      </c>
      <c r="BY48" s="57"/>
      <c r="BZ48" s="57"/>
      <c r="CA48" s="57"/>
      <c r="CB48" s="57"/>
      <c r="CC48" s="57"/>
      <c r="CD48" s="57"/>
      <c r="CE48" s="58">
        <f t="shared" si="22"/>
        <v>0</v>
      </c>
      <c r="CF48" s="57"/>
      <c r="CG48" s="57"/>
      <c r="CH48" s="57"/>
      <c r="CI48" s="57"/>
      <c r="CJ48" s="57"/>
      <c r="CK48" s="57"/>
      <c r="CL48" s="58">
        <f t="shared" si="24"/>
        <v>0</v>
      </c>
      <c r="CM48" s="57"/>
      <c r="CN48" s="57"/>
      <c r="CO48" s="57"/>
      <c r="CP48" s="57"/>
      <c r="CQ48" s="57"/>
      <c r="CR48" s="57"/>
      <c r="CS48" s="58">
        <f t="shared" si="26"/>
        <v>0</v>
      </c>
      <c r="CT48" s="57"/>
      <c r="CU48" s="57"/>
      <c r="CV48" s="57"/>
      <c r="CW48" s="57"/>
      <c r="CX48" s="57"/>
      <c r="CY48" s="57"/>
    </row>
    <row r="49" spans="4:103" ht="12" customHeight="1" x14ac:dyDescent="0.25">
      <c r="D49" s="62" t="s">
        <v>162</v>
      </c>
      <c r="E49" s="59" t="s">
        <v>187</v>
      </c>
      <c r="F49" s="58">
        <f t="shared" si="0"/>
        <v>0</v>
      </c>
      <c r="G49" s="57"/>
      <c r="H49" s="57"/>
      <c r="I49" s="57"/>
      <c r="J49" s="57"/>
      <c r="K49" s="57"/>
      <c r="L49" s="57"/>
      <c r="M49" s="58">
        <f t="shared" si="2"/>
        <v>0</v>
      </c>
      <c r="N49" s="57"/>
      <c r="O49" s="57"/>
      <c r="P49" s="57"/>
      <c r="Q49" s="57"/>
      <c r="R49" s="57"/>
      <c r="S49" s="57"/>
      <c r="T49" s="58">
        <f t="shared" si="4"/>
        <v>0</v>
      </c>
      <c r="U49" s="57"/>
      <c r="V49" s="57"/>
      <c r="W49" s="57"/>
      <c r="X49" s="57"/>
      <c r="Y49" s="57"/>
      <c r="Z49" s="57"/>
      <c r="AA49" s="58">
        <f t="shared" si="6"/>
        <v>0</v>
      </c>
      <c r="AB49" s="57"/>
      <c r="AC49" s="57"/>
      <c r="AD49" s="57"/>
      <c r="AE49" s="57"/>
      <c r="AF49" s="57"/>
      <c r="AG49" s="57"/>
      <c r="AH49" s="58">
        <f t="shared" si="8"/>
        <v>0</v>
      </c>
      <c r="AI49" s="57"/>
      <c r="AJ49" s="57"/>
      <c r="AK49" s="57"/>
      <c r="AL49" s="57"/>
      <c r="AM49" s="57"/>
      <c r="AN49" s="57"/>
      <c r="AO49" s="58">
        <f t="shared" si="10"/>
        <v>0</v>
      </c>
      <c r="AP49" s="57"/>
      <c r="AQ49" s="57"/>
      <c r="AR49" s="57"/>
      <c r="AS49" s="57"/>
      <c r="AT49" s="57"/>
      <c r="AU49" s="57"/>
      <c r="AV49" s="58">
        <f t="shared" si="12"/>
        <v>0</v>
      </c>
      <c r="AW49" s="57"/>
      <c r="AX49" s="57"/>
      <c r="AY49" s="57"/>
      <c r="AZ49" s="57"/>
      <c r="BA49" s="57"/>
      <c r="BB49" s="57"/>
      <c r="BC49" s="58">
        <f t="shared" si="14"/>
        <v>0</v>
      </c>
      <c r="BD49" s="57"/>
      <c r="BE49" s="57"/>
      <c r="BF49" s="57"/>
      <c r="BG49" s="57"/>
      <c r="BH49" s="57"/>
      <c r="BI49" s="57"/>
      <c r="BJ49" s="58">
        <f t="shared" si="16"/>
        <v>0</v>
      </c>
      <c r="BK49" s="57"/>
      <c r="BL49" s="57"/>
      <c r="BM49" s="57"/>
      <c r="BN49" s="57"/>
      <c r="BO49" s="57"/>
      <c r="BP49" s="57"/>
      <c r="BQ49" s="58">
        <f t="shared" si="18"/>
        <v>0</v>
      </c>
      <c r="BR49" s="57"/>
      <c r="BS49" s="57"/>
      <c r="BT49" s="57"/>
      <c r="BU49" s="57"/>
      <c r="BV49" s="57"/>
      <c r="BW49" s="57"/>
      <c r="BX49" s="58">
        <f t="shared" si="20"/>
        <v>0</v>
      </c>
      <c r="BY49" s="57"/>
      <c r="BZ49" s="57"/>
      <c r="CA49" s="57"/>
      <c r="CB49" s="57"/>
      <c r="CC49" s="57"/>
      <c r="CD49" s="57"/>
      <c r="CE49" s="58">
        <f t="shared" si="22"/>
        <v>0</v>
      </c>
      <c r="CF49" s="57"/>
      <c r="CG49" s="57"/>
      <c r="CH49" s="57"/>
      <c r="CI49" s="57"/>
      <c r="CJ49" s="57"/>
      <c r="CK49" s="57"/>
      <c r="CL49" s="58">
        <f t="shared" si="24"/>
        <v>0</v>
      </c>
      <c r="CM49" s="57"/>
      <c r="CN49" s="57"/>
      <c r="CO49" s="57"/>
      <c r="CP49" s="57"/>
      <c r="CQ49" s="57"/>
      <c r="CR49" s="57"/>
      <c r="CS49" s="58">
        <f t="shared" si="26"/>
        <v>0</v>
      </c>
      <c r="CT49" s="57"/>
      <c r="CU49" s="57"/>
      <c r="CV49" s="57"/>
      <c r="CW49" s="57"/>
      <c r="CX49" s="57"/>
      <c r="CY49" s="57"/>
    </row>
    <row r="50" spans="4:103" ht="12" customHeight="1" x14ac:dyDescent="0.25">
      <c r="D50" s="62" t="s">
        <v>164</v>
      </c>
      <c r="E50" s="59" t="s">
        <v>188</v>
      </c>
      <c r="F50" s="58">
        <f t="shared" ref="F50:F81" si="84">SUM(G50:L50)</f>
        <v>0</v>
      </c>
      <c r="G50" s="57"/>
      <c r="H50" s="57"/>
      <c r="I50" s="57"/>
      <c r="J50" s="57"/>
      <c r="K50" s="57"/>
      <c r="L50" s="57"/>
      <c r="M50" s="58">
        <f t="shared" ref="M50:M81" si="85">SUM(N50:S50)</f>
        <v>0</v>
      </c>
      <c r="N50" s="57"/>
      <c r="O50" s="57"/>
      <c r="P50" s="57"/>
      <c r="Q50" s="57"/>
      <c r="R50" s="57"/>
      <c r="S50" s="57"/>
      <c r="T50" s="58">
        <f t="shared" ref="T50:T81" si="86">SUM(U50:Z50)</f>
        <v>0</v>
      </c>
      <c r="U50" s="57"/>
      <c r="V50" s="57"/>
      <c r="W50" s="57"/>
      <c r="X50" s="57"/>
      <c r="Y50" s="57"/>
      <c r="Z50" s="57"/>
      <c r="AA50" s="58">
        <f t="shared" ref="AA50:AA81" si="87">SUM(AB50:AG50)</f>
        <v>0</v>
      </c>
      <c r="AB50" s="57"/>
      <c r="AC50" s="57"/>
      <c r="AD50" s="57"/>
      <c r="AE50" s="57"/>
      <c r="AF50" s="57"/>
      <c r="AG50" s="57"/>
      <c r="AH50" s="58">
        <f t="shared" ref="AH50:AH81" si="88">SUM(AI50:AN50)</f>
        <v>0</v>
      </c>
      <c r="AI50" s="57"/>
      <c r="AJ50" s="57"/>
      <c r="AK50" s="57"/>
      <c r="AL50" s="57"/>
      <c r="AM50" s="57"/>
      <c r="AN50" s="57"/>
      <c r="AO50" s="58">
        <f t="shared" ref="AO50:AO81" si="89">SUM(AP50:AU50)</f>
        <v>0</v>
      </c>
      <c r="AP50" s="57"/>
      <c r="AQ50" s="57"/>
      <c r="AR50" s="57"/>
      <c r="AS50" s="57"/>
      <c r="AT50" s="57"/>
      <c r="AU50" s="57"/>
      <c r="AV50" s="58">
        <f t="shared" ref="AV50:AV81" si="90">SUM(AW50:BB50)</f>
        <v>0</v>
      </c>
      <c r="AW50" s="57"/>
      <c r="AX50" s="57"/>
      <c r="AY50" s="57"/>
      <c r="AZ50" s="57"/>
      <c r="BA50" s="57"/>
      <c r="BB50" s="57"/>
      <c r="BC50" s="58">
        <f t="shared" ref="BC50:BC81" si="91">SUM(BD50:BI50)</f>
        <v>0</v>
      </c>
      <c r="BD50" s="57"/>
      <c r="BE50" s="57"/>
      <c r="BF50" s="57"/>
      <c r="BG50" s="57"/>
      <c r="BH50" s="57"/>
      <c r="BI50" s="57"/>
      <c r="BJ50" s="58">
        <f t="shared" ref="BJ50:BJ81" si="92">SUM(BK50:BP50)</f>
        <v>0</v>
      </c>
      <c r="BK50" s="57"/>
      <c r="BL50" s="57"/>
      <c r="BM50" s="57"/>
      <c r="BN50" s="57"/>
      <c r="BO50" s="57"/>
      <c r="BP50" s="57"/>
      <c r="BQ50" s="58">
        <f t="shared" ref="BQ50:BQ81" si="93">SUM(BR50:BW50)</f>
        <v>0</v>
      </c>
      <c r="BR50" s="57"/>
      <c r="BS50" s="57"/>
      <c r="BT50" s="57"/>
      <c r="BU50" s="57"/>
      <c r="BV50" s="57"/>
      <c r="BW50" s="57"/>
      <c r="BX50" s="58">
        <f t="shared" ref="BX50:BX81" si="94">SUM(BY50:CD50)</f>
        <v>0</v>
      </c>
      <c r="BY50" s="57"/>
      <c r="BZ50" s="57"/>
      <c r="CA50" s="57"/>
      <c r="CB50" s="57"/>
      <c r="CC50" s="57"/>
      <c r="CD50" s="57"/>
      <c r="CE50" s="58">
        <f t="shared" ref="CE50:CE81" si="95">SUM(CF50:CK50)</f>
        <v>0</v>
      </c>
      <c r="CF50" s="57"/>
      <c r="CG50" s="57"/>
      <c r="CH50" s="57"/>
      <c r="CI50" s="57"/>
      <c r="CJ50" s="57"/>
      <c r="CK50" s="57"/>
      <c r="CL50" s="58">
        <f t="shared" ref="CL50:CL81" si="96">SUM(CM50:CR50)</f>
        <v>0</v>
      </c>
      <c r="CM50" s="57"/>
      <c r="CN50" s="57"/>
      <c r="CO50" s="57"/>
      <c r="CP50" s="57"/>
      <c r="CQ50" s="57"/>
      <c r="CR50" s="57"/>
      <c r="CS50" s="58">
        <f t="shared" ref="CS50:CS81" si="97">SUM(CT50:CY50)</f>
        <v>0</v>
      </c>
      <c r="CT50" s="57"/>
      <c r="CU50" s="57"/>
      <c r="CV50" s="57"/>
      <c r="CW50" s="57"/>
      <c r="CX50" s="57"/>
      <c r="CY50" s="57"/>
    </row>
    <row r="51" spans="4:103" ht="12" customHeight="1" x14ac:dyDescent="0.25">
      <c r="D51" s="62" t="s">
        <v>166</v>
      </c>
      <c r="E51" s="59" t="s">
        <v>189</v>
      </c>
      <c r="F51" s="58">
        <f t="shared" si="84"/>
        <v>0</v>
      </c>
      <c r="G51" s="57"/>
      <c r="H51" s="57"/>
      <c r="I51" s="57"/>
      <c r="J51" s="57"/>
      <c r="K51" s="57"/>
      <c r="L51" s="57"/>
      <c r="M51" s="58">
        <f t="shared" si="85"/>
        <v>0</v>
      </c>
      <c r="N51" s="57"/>
      <c r="O51" s="57"/>
      <c r="P51" s="57"/>
      <c r="Q51" s="57"/>
      <c r="R51" s="57"/>
      <c r="S51" s="57"/>
      <c r="T51" s="58">
        <f t="shared" si="86"/>
        <v>0</v>
      </c>
      <c r="U51" s="57"/>
      <c r="V51" s="57"/>
      <c r="W51" s="57"/>
      <c r="X51" s="57"/>
      <c r="Y51" s="57"/>
      <c r="Z51" s="57"/>
      <c r="AA51" s="58">
        <f t="shared" si="87"/>
        <v>0</v>
      </c>
      <c r="AB51" s="57"/>
      <c r="AC51" s="57"/>
      <c r="AD51" s="57"/>
      <c r="AE51" s="57"/>
      <c r="AF51" s="57"/>
      <c r="AG51" s="57"/>
      <c r="AH51" s="58">
        <f t="shared" si="88"/>
        <v>0</v>
      </c>
      <c r="AI51" s="57"/>
      <c r="AJ51" s="57"/>
      <c r="AK51" s="57"/>
      <c r="AL51" s="57"/>
      <c r="AM51" s="57"/>
      <c r="AN51" s="57"/>
      <c r="AO51" s="58">
        <f t="shared" si="89"/>
        <v>0</v>
      </c>
      <c r="AP51" s="57"/>
      <c r="AQ51" s="57"/>
      <c r="AR51" s="57"/>
      <c r="AS51" s="57"/>
      <c r="AT51" s="57"/>
      <c r="AU51" s="57"/>
      <c r="AV51" s="58">
        <f t="shared" si="90"/>
        <v>0</v>
      </c>
      <c r="AW51" s="57"/>
      <c r="AX51" s="57"/>
      <c r="AY51" s="57"/>
      <c r="AZ51" s="57"/>
      <c r="BA51" s="57"/>
      <c r="BB51" s="57"/>
      <c r="BC51" s="58">
        <f t="shared" si="91"/>
        <v>0</v>
      </c>
      <c r="BD51" s="57"/>
      <c r="BE51" s="57"/>
      <c r="BF51" s="57"/>
      <c r="BG51" s="57"/>
      <c r="BH51" s="57"/>
      <c r="BI51" s="57"/>
      <c r="BJ51" s="58">
        <f t="shared" si="92"/>
        <v>0</v>
      </c>
      <c r="BK51" s="57"/>
      <c r="BL51" s="57"/>
      <c r="BM51" s="57"/>
      <c r="BN51" s="57"/>
      <c r="BO51" s="57"/>
      <c r="BP51" s="57"/>
      <c r="BQ51" s="58">
        <f t="shared" si="93"/>
        <v>0</v>
      </c>
      <c r="BR51" s="57"/>
      <c r="BS51" s="57"/>
      <c r="BT51" s="57"/>
      <c r="BU51" s="57"/>
      <c r="BV51" s="57"/>
      <c r="BW51" s="57"/>
      <c r="BX51" s="58">
        <f t="shared" si="94"/>
        <v>0</v>
      </c>
      <c r="BY51" s="57"/>
      <c r="BZ51" s="57"/>
      <c r="CA51" s="57"/>
      <c r="CB51" s="57"/>
      <c r="CC51" s="57"/>
      <c r="CD51" s="57"/>
      <c r="CE51" s="58">
        <f t="shared" si="95"/>
        <v>0</v>
      </c>
      <c r="CF51" s="57"/>
      <c r="CG51" s="57"/>
      <c r="CH51" s="57"/>
      <c r="CI51" s="57"/>
      <c r="CJ51" s="57"/>
      <c r="CK51" s="57"/>
      <c r="CL51" s="58">
        <f t="shared" si="96"/>
        <v>0</v>
      </c>
      <c r="CM51" s="57"/>
      <c r="CN51" s="57"/>
      <c r="CO51" s="57"/>
      <c r="CP51" s="57"/>
      <c r="CQ51" s="57"/>
      <c r="CR51" s="57"/>
      <c r="CS51" s="58">
        <f t="shared" si="97"/>
        <v>0</v>
      </c>
      <c r="CT51" s="57"/>
      <c r="CU51" s="57"/>
      <c r="CV51" s="57"/>
      <c r="CW51" s="57"/>
      <c r="CX51" s="57"/>
      <c r="CY51" s="57"/>
    </row>
    <row r="52" spans="4:103" ht="12" customHeight="1" x14ac:dyDescent="0.25">
      <c r="D52" s="62" t="s">
        <v>168</v>
      </c>
      <c r="E52" s="59" t="s">
        <v>190</v>
      </c>
      <c r="F52" s="58">
        <f t="shared" si="84"/>
        <v>0</v>
      </c>
      <c r="G52" s="57"/>
      <c r="H52" s="57"/>
      <c r="I52" s="57"/>
      <c r="J52" s="57"/>
      <c r="K52" s="57"/>
      <c r="L52" s="57"/>
      <c r="M52" s="58">
        <f t="shared" si="85"/>
        <v>0</v>
      </c>
      <c r="N52" s="57"/>
      <c r="O52" s="57"/>
      <c r="P52" s="57"/>
      <c r="Q52" s="57"/>
      <c r="R52" s="57"/>
      <c r="S52" s="57"/>
      <c r="T52" s="58">
        <f t="shared" si="86"/>
        <v>0</v>
      </c>
      <c r="U52" s="57"/>
      <c r="V52" s="57"/>
      <c r="W52" s="57"/>
      <c r="X52" s="57"/>
      <c r="Y52" s="57"/>
      <c r="Z52" s="57"/>
      <c r="AA52" s="58">
        <f t="shared" si="87"/>
        <v>0</v>
      </c>
      <c r="AB52" s="57"/>
      <c r="AC52" s="57"/>
      <c r="AD52" s="57"/>
      <c r="AE52" s="57"/>
      <c r="AF52" s="57"/>
      <c r="AG52" s="57"/>
      <c r="AH52" s="58">
        <f t="shared" si="88"/>
        <v>0</v>
      </c>
      <c r="AI52" s="57"/>
      <c r="AJ52" s="57"/>
      <c r="AK52" s="57"/>
      <c r="AL52" s="57"/>
      <c r="AM52" s="57"/>
      <c r="AN52" s="57"/>
      <c r="AO52" s="58">
        <f t="shared" si="89"/>
        <v>0</v>
      </c>
      <c r="AP52" s="57"/>
      <c r="AQ52" s="57"/>
      <c r="AR52" s="57"/>
      <c r="AS52" s="57"/>
      <c r="AT52" s="57"/>
      <c r="AU52" s="57"/>
      <c r="AV52" s="58">
        <f t="shared" si="90"/>
        <v>0</v>
      </c>
      <c r="AW52" s="57"/>
      <c r="AX52" s="57"/>
      <c r="AY52" s="57"/>
      <c r="AZ52" s="57"/>
      <c r="BA52" s="57"/>
      <c r="BB52" s="57"/>
      <c r="BC52" s="58">
        <f t="shared" si="91"/>
        <v>0</v>
      </c>
      <c r="BD52" s="57"/>
      <c r="BE52" s="57"/>
      <c r="BF52" s="57"/>
      <c r="BG52" s="57"/>
      <c r="BH52" s="57"/>
      <c r="BI52" s="57"/>
      <c r="BJ52" s="58">
        <f t="shared" si="92"/>
        <v>0</v>
      </c>
      <c r="BK52" s="57"/>
      <c r="BL52" s="57"/>
      <c r="BM52" s="57"/>
      <c r="BN52" s="57"/>
      <c r="BO52" s="57"/>
      <c r="BP52" s="57"/>
      <c r="BQ52" s="58">
        <f t="shared" si="93"/>
        <v>0</v>
      </c>
      <c r="BR52" s="57"/>
      <c r="BS52" s="57"/>
      <c r="BT52" s="57"/>
      <c r="BU52" s="57"/>
      <c r="BV52" s="57"/>
      <c r="BW52" s="57"/>
      <c r="BX52" s="58">
        <f t="shared" si="94"/>
        <v>0</v>
      </c>
      <c r="BY52" s="57"/>
      <c r="BZ52" s="57"/>
      <c r="CA52" s="57"/>
      <c r="CB52" s="57"/>
      <c r="CC52" s="57"/>
      <c r="CD52" s="57"/>
      <c r="CE52" s="58">
        <f t="shared" si="95"/>
        <v>0</v>
      </c>
      <c r="CF52" s="57"/>
      <c r="CG52" s="57"/>
      <c r="CH52" s="57"/>
      <c r="CI52" s="57"/>
      <c r="CJ52" s="57"/>
      <c r="CK52" s="57"/>
      <c r="CL52" s="58">
        <f t="shared" si="96"/>
        <v>0</v>
      </c>
      <c r="CM52" s="57"/>
      <c r="CN52" s="57"/>
      <c r="CO52" s="57"/>
      <c r="CP52" s="57"/>
      <c r="CQ52" s="57"/>
      <c r="CR52" s="57"/>
      <c r="CS52" s="58">
        <f t="shared" si="97"/>
        <v>0</v>
      </c>
      <c r="CT52" s="57"/>
      <c r="CU52" s="57"/>
      <c r="CV52" s="57"/>
      <c r="CW52" s="57"/>
      <c r="CX52" s="57"/>
      <c r="CY52" s="57"/>
    </row>
    <row r="53" spans="4:103" ht="12" customHeight="1" x14ac:dyDescent="0.25">
      <c r="D53" s="62" t="s">
        <v>170</v>
      </c>
      <c r="E53" s="59" t="s">
        <v>191</v>
      </c>
      <c r="F53" s="58">
        <f t="shared" si="84"/>
        <v>0</v>
      </c>
      <c r="G53" s="57"/>
      <c r="H53" s="57"/>
      <c r="I53" s="57"/>
      <c r="J53" s="57"/>
      <c r="K53" s="57"/>
      <c r="L53" s="57"/>
      <c r="M53" s="58">
        <f t="shared" si="85"/>
        <v>0</v>
      </c>
      <c r="N53" s="57"/>
      <c r="O53" s="57"/>
      <c r="P53" s="57"/>
      <c r="Q53" s="57"/>
      <c r="R53" s="57"/>
      <c r="S53" s="57"/>
      <c r="T53" s="58">
        <f t="shared" si="86"/>
        <v>0</v>
      </c>
      <c r="U53" s="57"/>
      <c r="V53" s="57"/>
      <c r="W53" s="57"/>
      <c r="X53" s="57"/>
      <c r="Y53" s="57"/>
      <c r="Z53" s="57"/>
      <c r="AA53" s="58">
        <f t="shared" si="87"/>
        <v>0</v>
      </c>
      <c r="AB53" s="57"/>
      <c r="AC53" s="57"/>
      <c r="AD53" s="57"/>
      <c r="AE53" s="57"/>
      <c r="AF53" s="57"/>
      <c r="AG53" s="57"/>
      <c r="AH53" s="58">
        <f t="shared" si="88"/>
        <v>0</v>
      </c>
      <c r="AI53" s="57"/>
      <c r="AJ53" s="57"/>
      <c r="AK53" s="57"/>
      <c r="AL53" s="57"/>
      <c r="AM53" s="57"/>
      <c r="AN53" s="57"/>
      <c r="AO53" s="58">
        <f t="shared" si="89"/>
        <v>0</v>
      </c>
      <c r="AP53" s="57"/>
      <c r="AQ53" s="57"/>
      <c r="AR53" s="57"/>
      <c r="AS53" s="57"/>
      <c r="AT53" s="57"/>
      <c r="AU53" s="57"/>
      <c r="AV53" s="58">
        <f t="shared" si="90"/>
        <v>0</v>
      </c>
      <c r="AW53" s="57"/>
      <c r="AX53" s="57"/>
      <c r="AY53" s="57"/>
      <c r="AZ53" s="57"/>
      <c r="BA53" s="57"/>
      <c r="BB53" s="57"/>
      <c r="BC53" s="58">
        <f t="shared" si="91"/>
        <v>0</v>
      </c>
      <c r="BD53" s="57"/>
      <c r="BE53" s="57"/>
      <c r="BF53" s="57"/>
      <c r="BG53" s="57"/>
      <c r="BH53" s="57"/>
      <c r="BI53" s="57"/>
      <c r="BJ53" s="58">
        <f t="shared" si="92"/>
        <v>0</v>
      </c>
      <c r="BK53" s="57"/>
      <c r="BL53" s="57"/>
      <c r="BM53" s="57"/>
      <c r="BN53" s="57"/>
      <c r="BO53" s="57"/>
      <c r="BP53" s="57"/>
      <c r="BQ53" s="58">
        <f t="shared" si="93"/>
        <v>0</v>
      </c>
      <c r="BR53" s="57"/>
      <c r="BS53" s="57"/>
      <c r="BT53" s="57"/>
      <c r="BU53" s="57"/>
      <c r="BV53" s="57"/>
      <c r="BW53" s="57"/>
      <c r="BX53" s="58">
        <f t="shared" si="94"/>
        <v>0</v>
      </c>
      <c r="BY53" s="57"/>
      <c r="BZ53" s="57"/>
      <c r="CA53" s="57"/>
      <c r="CB53" s="57"/>
      <c r="CC53" s="57"/>
      <c r="CD53" s="57"/>
      <c r="CE53" s="58">
        <f t="shared" si="95"/>
        <v>0</v>
      </c>
      <c r="CF53" s="57"/>
      <c r="CG53" s="57"/>
      <c r="CH53" s="57"/>
      <c r="CI53" s="57"/>
      <c r="CJ53" s="57"/>
      <c r="CK53" s="57"/>
      <c r="CL53" s="58">
        <f t="shared" si="96"/>
        <v>0</v>
      </c>
      <c r="CM53" s="57"/>
      <c r="CN53" s="57"/>
      <c r="CO53" s="57"/>
      <c r="CP53" s="57"/>
      <c r="CQ53" s="57"/>
      <c r="CR53" s="57"/>
      <c r="CS53" s="58">
        <f t="shared" si="97"/>
        <v>0</v>
      </c>
      <c r="CT53" s="57"/>
      <c r="CU53" s="57"/>
      <c r="CV53" s="57"/>
      <c r="CW53" s="57"/>
      <c r="CX53" s="57"/>
      <c r="CY53" s="57"/>
    </row>
    <row r="54" spans="4:103" ht="12" customHeight="1" x14ac:dyDescent="0.25">
      <c r="D54" s="62" t="s">
        <v>172</v>
      </c>
      <c r="E54" s="59" t="s">
        <v>192</v>
      </c>
      <c r="F54" s="58">
        <f t="shared" si="84"/>
        <v>0</v>
      </c>
      <c r="G54" s="57"/>
      <c r="H54" s="57"/>
      <c r="I54" s="57"/>
      <c r="J54" s="57"/>
      <c r="K54" s="57"/>
      <c r="L54" s="57"/>
      <c r="M54" s="58">
        <f t="shared" si="85"/>
        <v>0</v>
      </c>
      <c r="N54" s="57"/>
      <c r="O54" s="57"/>
      <c r="P54" s="57"/>
      <c r="Q54" s="57"/>
      <c r="R54" s="57"/>
      <c r="S54" s="57"/>
      <c r="T54" s="58">
        <f t="shared" si="86"/>
        <v>0</v>
      </c>
      <c r="U54" s="57"/>
      <c r="V54" s="57"/>
      <c r="W54" s="57"/>
      <c r="X54" s="57"/>
      <c r="Y54" s="57"/>
      <c r="Z54" s="57"/>
      <c r="AA54" s="58">
        <f t="shared" si="87"/>
        <v>0</v>
      </c>
      <c r="AB54" s="57"/>
      <c r="AC54" s="57"/>
      <c r="AD54" s="57"/>
      <c r="AE54" s="57"/>
      <c r="AF54" s="57"/>
      <c r="AG54" s="57"/>
      <c r="AH54" s="58">
        <f t="shared" si="88"/>
        <v>0</v>
      </c>
      <c r="AI54" s="57"/>
      <c r="AJ54" s="57"/>
      <c r="AK54" s="57"/>
      <c r="AL54" s="57"/>
      <c r="AM54" s="57"/>
      <c r="AN54" s="57"/>
      <c r="AO54" s="58">
        <f t="shared" si="89"/>
        <v>0</v>
      </c>
      <c r="AP54" s="57"/>
      <c r="AQ54" s="57"/>
      <c r="AR54" s="57"/>
      <c r="AS54" s="57"/>
      <c r="AT54" s="57"/>
      <c r="AU54" s="57"/>
      <c r="AV54" s="58">
        <f t="shared" si="90"/>
        <v>0</v>
      </c>
      <c r="AW54" s="57"/>
      <c r="AX54" s="57"/>
      <c r="AY54" s="57"/>
      <c r="AZ54" s="57"/>
      <c r="BA54" s="57"/>
      <c r="BB54" s="57"/>
      <c r="BC54" s="58">
        <f t="shared" si="91"/>
        <v>0</v>
      </c>
      <c r="BD54" s="57"/>
      <c r="BE54" s="57"/>
      <c r="BF54" s="57"/>
      <c r="BG54" s="57"/>
      <c r="BH54" s="57"/>
      <c r="BI54" s="57"/>
      <c r="BJ54" s="58">
        <f t="shared" si="92"/>
        <v>0</v>
      </c>
      <c r="BK54" s="57"/>
      <c r="BL54" s="57"/>
      <c r="BM54" s="57"/>
      <c r="BN54" s="57"/>
      <c r="BO54" s="57"/>
      <c r="BP54" s="57"/>
      <c r="BQ54" s="58">
        <f t="shared" si="93"/>
        <v>0</v>
      </c>
      <c r="BR54" s="57"/>
      <c r="BS54" s="57"/>
      <c r="BT54" s="57"/>
      <c r="BU54" s="57"/>
      <c r="BV54" s="57"/>
      <c r="BW54" s="57"/>
      <c r="BX54" s="58">
        <f t="shared" si="94"/>
        <v>0</v>
      </c>
      <c r="BY54" s="57"/>
      <c r="BZ54" s="57"/>
      <c r="CA54" s="57"/>
      <c r="CB54" s="57"/>
      <c r="CC54" s="57"/>
      <c r="CD54" s="57"/>
      <c r="CE54" s="58">
        <f t="shared" si="95"/>
        <v>0</v>
      </c>
      <c r="CF54" s="57"/>
      <c r="CG54" s="57"/>
      <c r="CH54" s="57"/>
      <c r="CI54" s="57"/>
      <c r="CJ54" s="57"/>
      <c r="CK54" s="57"/>
      <c r="CL54" s="58">
        <f t="shared" si="96"/>
        <v>0</v>
      </c>
      <c r="CM54" s="57"/>
      <c r="CN54" s="57"/>
      <c r="CO54" s="57"/>
      <c r="CP54" s="57"/>
      <c r="CQ54" s="57"/>
      <c r="CR54" s="57"/>
      <c r="CS54" s="58">
        <f t="shared" si="97"/>
        <v>0</v>
      </c>
      <c r="CT54" s="57"/>
      <c r="CU54" s="57"/>
      <c r="CV54" s="57"/>
      <c r="CW54" s="57"/>
      <c r="CX54" s="57"/>
      <c r="CY54" s="57"/>
    </row>
    <row r="55" spans="4:103" ht="24" customHeight="1" x14ac:dyDescent="0.25">
      <c r="D55" s="65" t="s">
        <v>193</v>
      </c>
      <c r="E55" s="64" t="s">
        <v>194</v>
      </c>
      <c r="F55" s="58">
        <f t="shared" si="84"/>
        <v>0</v>
      </c>
      <c r="G55" s="58">
        <f t="shared" ref="G55:L55" si="98">SUM(G56,G66:G72)</f>
        <v>0</v>
      </c>
      <c r="H55" s="58">
        <f t="shared" si="98"/>
        <v>0</v>
      </c>
      <c r="I55" s="58">
        <f t="shared" si="98"/>
        <v>0</v>
      </c>
      <c r="J55" s="58">
        <f t="shared" si="98"/>
        <v>0</v>
      </c>
      <c r="K55" s="58">
        <f t="shared" si="98"/>
        <v>0</v>
      </c>
      <c r="L55" s="58">
        <f t="shared" si="98"/>
        <v>0</v>
      </c>
      <c r="M55" s="58">
        <f t="shared" si="85"/>
        <v>0</v>
      </c>
      <c r="N55" s="58">
        <f t="shared" ref="N55:S55" si="99">SUM(N56,N66:N72)</f>
        <v>0</v>
      </c>
      <c r="O55" s="58">
        <f t="shared" si="99"/>
        <v>0</v>
      </c>
      <c r="P55" s="58">
        <f t="shared" si="99"/>
        <v>0</v>
      </c>
      <c r="Q55" s="58">
        <f t="shared" si="99"/>
        <v>0</v>
      </c>
      <c r="R55" s="58">
        <f t="shared" si="99"/>
        <v>0</v>
      </c>
      <c r="S55" s="58">
        <f t="shared" si="99"/>
        <v>0</v>
      </c>
      <c r="T55" s="58">
        <f t="shared" si="86"/>
        <v>0</v>
      </c>
      <c r="U55" s="58">
        <f t="shared" ref="U55:Z55" si="100">SUM(U56,U66:U72)</f>
        <v>0</v>
      </c>
      <c r="V55" s="58">
        <f t="shared" si="100"/>
        <v>0</v>
      </c>
      <c r="W55" s="58">
        <f t="shared" si="100"/>
        <v>0</v>
      </c>
      <c r="X55" s="58">
        <f t="shared" si="100"/>
        <v>0</v>
      </c>
      <c r="Y55" s="58">
        <f t="shared" si="100"/>
        <v>0</v>
      </c>
      <c r="Z55" s="58">
        <f t="shared" si="100"/>
        <v>0</v>
      </c>
      <c r="AA55" s="58">
        <f t="shared" si="87"/>
        <v>0</v>
      </c>
      <c r="AB55" s="58">
        <f t="shared" ref="AB55:AG55" si="101">SUM(AB56,AB66:AB72)</f>
        <v>0</v>
      </c>
      <c r="AC55" s="58">
        <f t="shared" si="101"/>
        <v>0</v>
      </c>
      <c r="AD55" s="58">
        <f t="shared" si="101"/>
        <v>0</v>
      </c>
      <c r="AE55" s="58">
        <f t="shared" si="101"/>
        <v>0</v>
      </c>
      <c r="AF55" s="58">
        <f t="shared" si="101"/>
        <v>0</v>
      </c>
      <c r="AG55" s="58">
        <f t="shared" si="101"/>
        <v>0</v>
      </c>
      <c r="AH55" s="58">
        <f t="shared" si="88"/>
        <v>0</v>
      </c>
      <c r="AI55" s="58">
        <f t="shared" ref="AI55:AN55" si="102">SUM(AI56,AI66:AI72)</f>
        <v>0</v>
      </c>
      <c r="AJ55" s="58">
        <f t="shared" si="102"/>
        <v>0</v>
      </c>
      <c r="AK55" s="58">
        <f t="shared" si="102"/>
        <v>0</v>
      </c>
      <c r="AL55" s="58">
        <f t="shared" si="102"/>
        <v>0</v>
      </c>
      <c r="AM55" s="58">
        <f t="shared" si="102"/>
        <v>0</v>
      </c>
      <c r="AN55" s="58">
        <f t="shared" si="102"/>
        <v>0</v>
      </c>
      <c r="AO55" s="58">
        <f t="shared" si="89"/>
        <v>0</v>
      </c>
      <c r="AP55" s="58">
        <f t="shared" ref="AP55:AU55" si="103">SUM(AP56,AP66:AP72)</f>
        <v>0</v>
      </c>
      <c r="AQ55" s="58">
        <f t="shared" si="103"/>
        <v>0</v>
      </c>
      <c r="AR55" s="58">
        <f t="shared" si="103"/>
        <v>0</v>
      </c>
      <c r="AS55" s="58">
        <f t="shared" si="103"/>
        <v>0</v>
      </c>
      <c r="AT55" s="58">
        <f t="shared" si="103"/>
        <v>0</v>
      </c>
      <c r="AU55" s="58">
        <f t="shared" si="103"/>
        <v>0</v>
      </c>
      <c r="AV55" s="58">
        <f t="shared" si="90"/>
        <v>0</v>
      </c>
      <c r="AW55" s="58">
        <f t="shared" ref="AW55:BB55" si="104">SUM(AW56,AW66:AW72)</f>
        <v>0</v>
      </c>
      <c r="AX55" s="58">
        <f t="shared" si="104"/>
        <v>0</v>
      </c>
      <c r="AY55" s="58">
        <f t="shared" si="104"/>
        <v>0</v>
      </c>
      <c r="AZ55" s="58">
        <f t="shared" si="104"/>
        <v>0</v>
      </c>
      <c r="BA55" s="58">
        <f t="shared" si="104"/>
        <v>0</v>
      </c>
      <c r="BB55" s="58">
        <f t="shared" si="104"/>
        <v>0</v>
      </c>
      <c r="BC55" s="58">
        <f t="shared" si="91"/>
        <v>0</v>
      </c>
      <c r="BD55" s="58">
        <f t="shared" ref="BD55:BI55" si="105">SUM(BD56,BD66:BD72)</f>
        <v>0</v>
      </c>
      <c r="BE55" s="58">
        <f t="shared" si="105"/>
        <v>0</v>
      </c>
      <c r="BF55" s="58">
        <f t="shared" si="105"/>
        <v>0</v>
      </c>
      <c r="BG55" s="58">
        <f t="shared" si="105"/>
        <v>0</v>
      </c>
      <c r="BH55" s="58">
        <f t="shared" si="105"/>
        <v>0</v>
      </c>
      <c r="BI55" s="58">
        <f t="shared" si="105"/>
        <v>0</v>
      </c>
      <c r="BJ55" s="58">
        <f t="shared" si="92"/>
        <v>0</v>
      </c>
      <c r="BK55" s="58">
        <f t="shared" ref="BK55:BP55" si="106">SUM(BK56,BK66:BK72)</f>
        <v>0</v>
      </c>
      <c r="BL55" s="58">
        <f t="shared" si="106"/>
        <v>0</v>
      </c>
      <c r="BM55" s="58">
        <f t="shared" si="106"/>
        <v>0</v>
      </c>
      <c r="BN55" s="58">
        <f t="shared" si="106"/>
        <v>0</v>
      </c>
      <c r="BO55" s="58">
        <f t="shared" si="106"/>
        <v>0</v>
      </c>
      <c r="BP55" s="58">
        <f t="shared" si="106"/>
        <v>0</v>
      </c>
      <c r="BQ55" s="58">
        <f t="shared" si="93"/>
        <v>0</v>
      </c>
      <c r="BR55" s="58">
        <f t="shared" ref="BR55:BW55" si="107">SUM(BR56,BR66:BR72)</f>
        <v>0</v>
      </c>
      <c r="BS55" s="58">
        <f t="shared" si="107"/>
        <v>0</v>
      </c>
      <c r="BT55" s="58">
        <f t="shared" si="107"/>
        <v>0</v>
      </c>
      <c r="BU55" s="58">
        <f t="shared" si="107"/>
        <v>0</v>
      </c>
      <c r="BV55" s="58">
        <f t="shared" si="107"/>
        <v>0</v>
      </c>
      <c r="BW55" s="58">
        <f t="shared" si="107"/>
        <v>0</v>
      </c>
      <c r="BX55" s="58">
        <f t="shared" si="94"/>
        <v>0</v>
      </c>
      <c r="BY55" s="58">
        <f t="shared" ref="BY55:CD55" si="108">SUM(BY56,BY66:BY72)</f>
        <v>0</v>
      </c>
      <c r="BZ55" s="58">
        <f t="shared" si="108"/>
        <v>0</v>
      </c>
      <c r="CA55" s="58">
        <f t="shared" si="108"/>
        <v>0</v>
      </c>
      <c r="CB55" s="58">
        <f t="shared" si="108"/>
        <v>0</v>
      </c>
      <c r="CC55" s="58">
        <f t="shared" si="108"/>
        <v>0</v>
      </c>
      <c r="CD55" s="58">
        <f t="shared" si="108"/>
        <v>0</v>
      </c>
      <c r="CE55" s="58">
        <f t="shared" si="95"/>
        <v>0</v>
      </c>
      <c r="CF55" s="58">
        <f t="shared" ref="CF55:CK55" si="109">SUM(CF56,CF66:CF72)</f>
        <v>0</v>
      </c>
      <c r="CG55" s="58">
        <f t="shared" si="109"/>
        <v>0</v>
      </c>
      <c r="CH55" s="58">
        <f t="shared" si="109"/>
        <v>0</v>
      </c>
      <c r="CI55" s="58">
        <f t="shared" si="109"/>
        <v>0</v>
      </c>
      <c r="CJ55" s="58">
        <f t="shared" si="109"/>
        <v>0</v>
      </c>
      <c r="CK55" s="58">
        <f t="shared" si="109"/>
        <v>0</v>
      </c>
      <c r="CL55" s="58">
        <f t="shared" si="96"/>
        <v>0</v>
      </c>
      <c r="CM55" s="58">
        <f t="shared" ref="CM55:CR55" si="110">SUM(CM56,CM66:CM72)</f>
        <v>0</v>
      </c>
      <c r="CN55" s="58">
        <f t="shared" si="110"/>
        <v>0</v>
      </c>
      <c r="CO55" s="58">
        <f t="shared" si="110"/>
        <v>0</v>
      </c>
      <c r="CP55" s="58">
        <f t="shared" si="110"/>
        <v>0</v>
      </c>
      <c r="CQ55" s="58">
        <f t="shared" si="110"/>
        <v>0</v>
      </c>
      <c r="CR55" s="58">
        <f t="shared" si="110"/>
        <v>0</v>
      </c>
      <c r="CS55" s="58">
        <f t="shared" si="97"/>
        <v>0</v>
      </c>
      <c r="CT55" s="58">
        <f t="shared" ref="CT55:CY55" si="111">SUM(CT56,CT66:CT72)</f>
        <v>0</v>
      </c>
      <c r="CU55" s="58">
        <f t="shared" si="111"/>
        <v>0</v>
      </c>
      <c r="CV55" s="58">
        <f t="shared" si="111"/>
        <v>0</v>
      </c>
      <c r="CW55" s="58">
        <f t="shared" si="111"/>
        <v>0</v>
      </c>
      <c r="CX55" s="58">
        <f t="shared" si="111"/>
        <v>0</v>
      </c>
      <c r="CY55" s="58">
        <f t="shared" si="111"/>
        <v>0</v>
      </c>
    </row>
    <row r="56" spans="4:103" ht="45" customHeight="1" x14ac:dyDescent="0.25">
      <c r="D56" s="62" t="s">
        <v>140</v>
      </c>
      <c r="E56" s="59" t="s">
        <v>195</v>
      </c>
      <c r="F56" s="58">
        <f t="shared" si="84"/>
        <v>0</v>
      </c>
      <c r="G56" s="58">
        <f t="shared" ref="G56:L56" si="112">SUM(G57:G65)</f>
        <v>0</v>
      </c>
      <c r="H56" s="58">
        <f t="shared" si="112"/>
        <v>0</v>
      </c>
      <c r="I56" s="58">
        <f t="shared" si="112"/>
        <v>0</v>
      </c>
      <c r="J56" s="58">
        <f t="shared" si="112"/>
        <v>0</v>
      </c>
      <c r="K56" s="58">
        <f t="shared" si="112"/>
        <v>0</v>
      </c>
      <c r="L56" s="58">
        <f t="shared" si="112"/>
        <v>0</v>
      </c>
      <c r="M56" s="58">
        <f t="shared" si="85"/>
        <v>0</v>
      </c>
      <c r="N56" s="58">
        <f t="shared" ref="N56:S56" si="113">SUM(N57:N65)</f>
        <v>0</v>
      </c>
      <c r="O56" s="58">
        <f t="shared" si="113"/>
        <v>0</v>
      </c>
      <c r="P56" s="58">
        <f t="shared" si="113"/>
        <v>0</v>
      </c>
      <c r="Q56" s="58">
        <f t="shared" si="113"/>
        <v>0</v>
      </c>
      <c r="R56" s="58">
        <f t="shared" si="113"/>
        <v>0</v>
      </c>
      <c r="S56" s="58">
        <f t="shared" si="113"/>
        <v>0</v>
      </c>
      <c r="T56" s="58">
        <f t="shared" si="86"/>
        <v>0</v>
      </c>
      <c r="U56" s="58">
        <f t="shared" ref="U56:Z56" si="114">SUM(U57:U65)</f>
        <v>0</v>
      </c>
      <c r="V56" s="58">
        <f t="shared" si="114"/>
        <v>0</v>
      </c>
      <c r="W56" s="58">
        <f t="shared" si="114"/>
        <v>0</v>
      </c>
      <c r="X56" s="58">
        <f t="shared" si="114"/>
        <v>0</v>
      </c>
      <c r="Y56" s="58">
        <f t="shared" si="114"/>
        <v>0</v>
      </c>
      <c r="Z56" s="58">
        <f t="shared" si="114"/>
        <v>0</v>
      </c>
      <c r="AA56" s="58">
        <f t="shared" si="87"/>
        <v>0</v>
      </c>
      <c r="AB56" s="58">
        <f t="shared" ref="AB56:AG56" si="115">SUM(AB57:AB65)</f>
        <v>0</v>
      </c>
      <c r="AC56" s="58">
        <f t="shared" si="115"/>
        <v>0</v>
      </c>
      <c r="AD56" s="58">
        <f t="shared" si="115"/>
        <v>0</v>
      </c>
      <c r="AE56" s="58">
        <f t="shared" si="115"/>
        <v>0</v>
      </c>
      <c r="AF56" s="58">
        <f t="shared" si="115"/>
        <v>0</v>
      </c>
      <c r="AG56" s="58">
        <f t="shared" si="115"/>
        <v>0</v>
      </c>
      <c r="AH56" s="58">
        <f t="shared" si="88"/>
        <v>0</v>
      </c>
      <c r="AI56" s="58">
        <f t="shared" ref="AI56:AN56" si="116">SUM(AI57:AI65)</f>
        <v>0</v>
      </c>
      <c r="AJ56" s="58">
        <f t="shared" si="116"/>
        <v>0</v>
      </c>
      <c r="AK56" s="58">
        <f t="shared" si="116"/>
        <v>0</v>
      </c>
      <c r="AL56" s="58">
        <f t="shared" si="116"/>
        <v>0</v>
      </c>
      <c r="AM56" s="58">
        <f t="shared" si="116"/>
        <v>0</v>
      </c>
      <c r="AN56" s="58">
        <f t="shared" si="116"/>
        <v>0</v>
      </c>
      <c r="AO56" s="58">
        <f t="shared" si="89"/>
        <v>0</v>
      </c>
      <c r="AP56" s="58">
        <f t="shared" ref="AP56:AU56" si="117">SUM(AP57:AP65)</f>
        <v>0</v>
      </c>
      <c r="AQ56" s="58">
        <f t="shared" si="117"/>
        <v>0</v>
      </c>
      <c r="AR56" s="58">
        <f t="shared" si="117"/>
        <v>0</v>
      </c>
      <c r="AS56" s="58">
        <f t="shared" si="117"/>
        <v>0</v>
      </c>
      <c r="AT56" s="58">
        <f t="shared" si="117"/>
        <v>0</v>
      </c>
      <c r="AU56" s="58">
        <f t="shared" si="117"/>
        <v>0</v>
      </c>
      <c r="AV56" s="58">
        <f t="shared" si="90"/>
        <v>0</v>
      </c>
      <c r="AW56" s="58">
        <f t="shared" ref="AW56:BB56" si="118">SUM(AW57:AW65)</f>
        <v>0</v>
      </c>
      <c r="AX56" s="58">
        <f t="shared" si="118"/>
        <v>0</v>
      </c>
      <c r="AY56" s="58">
        <f t="shared" si="118"/>
        <v>0</v>
      </c>
      <c r="AZ56" s="58">
        <f t="shared" si="118"/>
        <v>0</v>
      </c>
      <c r="BA56" s="58">
        <f t="shared" si="118"/>
        <v>0</v>
      </c>
      <c r="BB56" s="58">
        <f t="shared" si="118"/>
        <v>0</v>
      </c>
      <c r="BC56" s="58">
        <f t="shared" si="91"/>
        <v>0</v>
      </c>
      <c r="BD56" s="58">
        <f t="shared" ref="BD56:BI56" si="119">SUM(BD57:BD65)</f>
        <v>0</v>
      </c>
      <c r="BE56" s="58">
        <f t="shared" si="119"/>
        <v>0</v>
      </c>
      <c r="BF56" s="58">
        <f t="shared" si="119"/>
        <v>0</v>
      </c>
      <c r="BG56" s="58">
        <f t="shared" si="119"/>
        <v>0</v>
      </c>
      <c r="BH56" s="58">
        <f t="shared" si="119"/>
        <v>0</v>
      </c>
      <c r="BI56" s="58">
        <f t="shared" si="119"/>
        <v>0</v>
      </c>
      <c r="BJ56" s="58">
        <f t="shared" si="92"/>
        <v>0</v>
      </c>
      <c r="BK56" s="58">
        <f t="shared" ref="BK56:BP56" si="120">SUM(BK57:BK65)</f>
        <v>0</v>
      </c>
      <c r="BL56" s="58">
        <f t="shared" si="120"/>
        <v>0</v>
      </c>
      <c r="BM56" s="58">
        <f t="shared" si="120"/>
        <v>0</v>
      </c>
      <c r="BN56" s="58">
        <f t="shared" si="120"/>
        <v>0</v>
      </c>
      <c r="BO56" s="58">
        <f t="shared" si="120"/>
        <v>0</v>
      </c>
      <c r="BP56" s="58">
        <f t="shared" si="120"/>
        <v>0</v>
      </c>
      <c r="BQ56" s="58">
        <f t="shared" si="93"/>
        <v>0</v>
      </c>
      <c r="BR56" s="58">
        <f t="shared" ref="BR56:BW56" si="121">SUM(BR57:BR65)</f>
        <v>0</v>
      </c>
      <c r="BS56" s="58">
        <f t="shared" si="121"/>
        <v>0</v>
      </c>
      <c r="BT56" s="58">
        <f t="shared" si="121"/>
        <v>0</v>
      </c>
      <c r="BU56" s="58">
        <f t="shared" si="121"/>
        <v>0</v>
      </c>
      <c r="BV56" s="58">
        <f t="shared" si="121"/>
        <v>0</v>
      </c>
      <c r="BW56" s="58">
        <f t="shared" si="121"/>
        <v>0</v>
      </c>
      <c r="BX56" s="58">
        <f t="shared" si="94"/>
        <v>0</v>
      </c>
      <c r="BY56" s="58">
        <f t="shared" ref="BY56:CD56" si="122">SUM(BY57:BY65)</f>
        <v>0</v>
      </c>
      <c r="BZ56" s="58">
        <f t="shared" si="122"/>
        <v>0</v>
      </c>
      <c r="CA56" s="58">
        <f t="shared" si="122"/>
        <v>0</v>
      </c>
      <c r="CB56" s="58">
        <f t="shared" si="122"/>
        <v>0</v>
      </c>
      <c r="CC56" s="58">
        <f t="shared" si="122"/>
        <v>0</v>
      </c>
      <c r="CD56" s="58">
        <f t="shared" si="122"/>
        <v>0</v>
      </c>
      <c r="CE56" s="58">
        <f t="shared" si="95"/>
        <v>0</v>
      </c>
      <c r="CF56" s="58">
        <f t="shared" ref="CF56:CK56" si="123">SUM(CF57:CF65)</f>
        <v>0</v>
      </c>
      <c r="CG56" s="58">
        <f t="shared" si="123"/>
        <v>0</v>
      </c>
      <c r="CH56" s="58">
        <f t="shared" si="123"/>
        <v>0</v>
      </c>
      <c r="CI56" s="58">
        <f t="shared" si="123"/>
        <v>0</v>
      </c>
      <c r="CJ56" s="58">
        <f t="shared" si="123"/>
        <v>0</v>
      </c>
      <c r="CK56" s="58">
        <f t="shared" si="123"/>
        <v>0</v>
      </c>
      <c r="CL56" s="58">
        <f t="shared" si="96"/>
        <v>0</v>
      </c>
      <c r="CM56" s="58">
        <f t="shared" ref="CM56:CR56" si="124">SUM(CM57:CM65)</f>
        <v>0</v>
      </c>
      <c r="CN56" s="58">
        <f t="shared" si="124"/>
        <v>0</v>
      </c>
      <c r="CO56" s="58">
        <f t="shared" si="124"/>
        <v>0</v>
      </c>
      <c r="CP56" s="58">
        <f t="shared" si="124"/>
        <v>0</v>
      </c>
      <c r="CQ56" s="58">
        <f t="shared" si="124"/>
        <v>0</v>
      </c>
      <c r="CR56" s="58">
        <f t="shared" si="124"/>
        <v>0</v>
      </c>
      <c r="CS56" s="58">
        <f t="shared" si="97"/>
        <v>0</v>
      </c>
      <c r="CT56" s="58">
        <f t="shared" ref="CT56:CY56" si="125">SUM(CT57:CT65)</f>
        <v>0</v>
      </c>
      <c r="CU56" s="58">
        <f t="shared" si="125"/>
        <v>0</v>
      </c>
      <c r="CV56" s="58">
        <f t="shared" si="125"/>
        <v>0</v>
      </c>
      <c r="CW56" s="58">
        <f t="shared" si="125"/>
        <v>0</v>
      </c>
      <c r="CX56" s="58">
        <f t="shared" si="125"/>
        <v>0</v>
      </c>
      <c r="CY56" s="58">
        <f t="shared" si="125"/>
        <v>0</v>
      </c>
    </row>
    <row r="57" spans="4:103" ht="12" customHeight="1" x14ac:dyDescent="0.25">
      <c r="D57" s="63" t="s">
        <v>142</v>
      </c>
      <c r="E57" s="59" t="s">
        <v>196</v>
      </c>
      <c r="F57" s="58">
        <f t="shared" si="84"/>
        <v>0</v>
      </c>
      <c r="G57" s="57"/>
      <c r="H57" s="57"/>
      <c r="I57" s="57"/>
      <c r="J57" s="57"/>
      <c r="K57" s="57"/>
      <c r="L57" s="57"/>
      <c r="M57" s="58">
        <f t="shared" si="85"/>
        <v>0</v>
      </c>
      <c r="N57" s="57"/>
      <c r="O57" s="57"/>
      <c r="P57" s="57"/>
      <c r="Q57" s="57"/>
      <c r="R57" s="57"/>
      <c r="S57" s="57"/>
      <c r="T57" s="58">
        <f t="shared" si="86"/>
        <v>0</v>
      </c>
      <c r="U57" s="57"/>
      <c r="V57" s="57"/>
      <c r="W57" s="57"/>
      <c r="X57" s="57"/>
      <c r="Y57" s="57"/>
      <c r="Z57" s="57"/>
      <c r="AA57" s="58">
        <f t="shared" si="87"/>
        <v>0</v>
      </c>
      <c r="AB57" s="57"/>
      <c r="AC57" s="57"/>
      <c r="AD57" s="57"/>
      <c r="AE57" s="57"/>
      <c r="AF57" s="57"/>
      <c r="AG57" s="57"/>
      <c r="AH57" s="58">
        <f t="shared" si="88"/>
        <v>0</v>
      </c>
      <c r="AI57" s="57"/>
      <c r="AJ57" s="57"/>
      <c r="AK57" s="57"/>
      <c r="AL57" s="57"/>
      <c r="AM57" s="57"/>
      <c r="AN57" s="57"/>
      <c r="AO57" s="58">
        <f t="shared" si="89"/>
        <v>0</v>
      </c>
      <c r="AP57" s="57"/>
      <c r="AQ57" s="57"/>
      <c r="AR57" s="57"/>
      <c r="AS57" s="57"/>
      <c r="AT57" s="57"/>
      <c r="AU57" s="57"/>
      <c r="AV57" s="58">
        <f t="shared" si="90"/>
        <v>0</v>
      </c>
      <c r="AW57" s="57"/>
      <c r="AX57" s="57"/>
      <c r="AY57" s="57"/>
      <c r="AZ57" s="57"/>
      <c r="BA57" s="57"/>
      <c r="BB57" s="57"/>
      <c r="BC57" s="58">
        <f t="shared" si="91"/>
        <v>0</v>
      </c>
      <c r="BD57" s="57"/>
      <c r="BE57" s="57"/>
      <c r="BF57" s="57"/>
      <c r="BG57" s="57"/>
      <c r="BH57" s="57"/>
      <c r="BI57" s="57"/>
      <c r="BJ57" s="58">
        <f t="shared" si="92"/>
        <v>0</v>
      </c>
      <c r="BK57" s="57"/>
      <c r="BL57" s="57"/>
      <c r="BM57" s="57"/>
      <c r="BN57" s="57"/>
      <c r="BO57" s="57"/>
      <c r="BP57" s="57"/>
      <c r="BQ57" s="58">
        <f t="shared" si="93"/>
        <v>0</v>
      </c>
      <c r="BR57" s="57"/>
      <c r="BS57" s="57"/>
      <c r="BT57" s="57"/>
      <c r="BU57" s="57"/>
      <c r="BV57" s="57"/>
      <c r="BW57" s="57"/>
      <c r="BX57" s="58">
        <f t="shared" si="94"/>
        <v>0</v>
      </c>
      <c r="BY57" s="57"/>
      <c r="BZ57" s="57"/>
      <c r="CA57" s="57"/>
      <c r="CB57" s="57"/>
      <c r="CC57" s="57"/>
      <c r="CD57" s="57"/>
      <c r="CE57" s="58">
        <f t="shared" si="95"/>
        <v>0</v>
      </c>
      <c r="CF57" s="57"/>
      <c r="CG57" s="57"/>
      <c r="CH57" s="57"/>
      <c r="CI57" s="57"/>
      <c r="CJ57" s="57"/>
      <c r="CK57" s="57"/>
      <c r="CL57" s="58">
        <f t="shared" si="96"/>
        <v>0</v>
      </c>
      <c r="CM57" s="57"/>
      <c r="CN57" s="57"/>
      <c r="CO57" s="57"/>
      <c r="CP57" s="57"/>
      <c r="CQ57" s="57"/>
      <c r="CR57" s="57"/>
      <c r="CS57" s="58">
        <f t="shared" si="97"/>
        <v>0</v>
      </c>
      <c r="CT57" s="57"/>
      <c r="CU57" s="57"/>
      <c r="CV57" s="57"/>
      <c r="CW57" s="57"/>
      <c r="CX57" s="57"/>
      <c r="CY57" s="57"/>
    </row>
    <row r="58" spans="4:103" ht="12" customHeight="1" x14ac:dyDescent="0.25">
      <c r="D58" s="63" t="s">
        <v>144</v>
      </c>
      <c r="E58" s="59" t="s">
        <v>197</v>
      </c>
      <c r="F58" s="58">
        <f t="shared" si="84"/>
        <v>0</v>
      </c>
      <c r="G58" s="57"/>
      <c r="H58" s="57"/>
      <c r="I58" s="57"/>
      <c r="J58" s="57"/>
      <c r="K58" s="57"/>
      <c r="L58" s="57"/>
      <c r="M58" s="58">
        <f t="shared" si="85"/>
        <v>0</v>
      </c>
      <c r="N58" s="57"/>
      <c r="O58" s="57"/>
      <c r="P58" s="57"/>
      <c r="Q58" s="57"/>
      <c r="R58" s="57"/>
      <c r="S58" s="57"/>
      <c r="T58" s="58">
        <f t="shared" si="86"/>
        <v>0</v>
      </c>
      <c r="U58" s="57"/>
      <c r="V58" s="57"/>
      <c r="W58" s="57"/>
      <c r="X58" s="57"/>
      <c r="Y58" s="57"/>
      <c r="Z58" s="57"/>
      <c r="AA58" s="58">
        <f t="shared" si="87"/>
        <v>0</v>
      </c>
      <c r="AB58" s="57"/>
      <c r="AC58" s="57"/>
      <c r="AD58" s="57"/>
      <c r="AE58" s="57"/>
      <c r="AF58" s="57"/>
      <c r="AG58" s="57"/>
      <c r="AH58" s="58">
        <f t="shared" si="88"/>
        <v>0</v>
      </c>
      <c r="AI58" s="57"/>
      <c r="AJ58" s="57"/>
      <c r="AK58" s="57"/>
      <c r="AL58" s="57"/>
      <c r="AM58" s="57"/>
      <c r="AN58" s="57"/>
      <c r="AO58" s="58">
        <f t="shared" si="89"/>
        <v>0</v>
      </c>
      <c r="AP58" s="57"/>
      <c r="AQ58" s="57"/>
      <c r="AR58" s="57"/>
      <c r="AS58" s="57"/>
      <c r="AT58" s="57"/>
      <c r="AU58" s="57"/>
      <c r="AV58" s="58">
        <f t="shared" si="90"/>
        <v>0</v>
      </c>
      <c r="AW58" s="57"/>
      <c r="AX58" s="57"/>
      <c r="AY58" s="57"/>
      <c r="AZ58" s="57"/>
      <c r="BA58" s="57"/>
      <c r="BB58" s="57"/>
      <c r="BC58" s="58">
        <f t="shared" si="91"/>
        <v>0</v>
      </c>
      <c r="BD58" s="57"/>
      <c r="BE58" s="57"/>
      <c r="BF58" s="57"/>
      <c r="BG58" s="57"/>
      <c r="BH58" s="57"/>
      <c r="BI58" s="57"/>
      <c r="BJ58" s="58">
        <f t="shared" si="92"/>
        <v>0</v>
      </c>
      <c r="BK58" s="57"/>
      <c r="BL58" s="57"/>
      <c r="BM58" s="57"/>
      <c r="BN58" s="57"/>
      <c r="BO58" s="57"/>
      <c r="BP58" s="57"/>
      <c r="BQ58" s="58">
        <f t="shared" si="93"/>
        <v>0</v>
      </c>
      <c r="BR58" s="57"/>
      <c r="BS58" s="57"/>
      <c r="BT58" s="57"/>
      <c r="BU58" s="57"/>
      <c r="BV58" s="57"/>
      <c r="BW58" s="57"/>
      <c r="BX58" s="58">
        <f t="shared" si="94"/>
        <v>0</v>
      </c>
      <c r="BY58" s="57"/>
      <c r="BZ58" s="57"/>
      <c r="CA58" s="57"/>
      <c r="CB58" s="57"/>
      <c r="CC58" s="57"/>
      <c r="CD58" s="57"/>
      <c r="CE58" s="58">
        <f t="shared" si="95"/>
        <v>0</v>
      </c>
      <c r="CF58" s="57"/>
      <c r="CG58" s="57"/>
      <c r="CH58" s="57"/>
      <c r="CI58" s="57"/>
      <c r="CJ58" s="57"/>
      <c r="CK58" s="57"/>
      <c r="CL58" s="58">
        <f t="shared" si="96"/>
        <v>0</v>
      </c>
      <c r="CM58" s="57"/>
      <c r="CN58" s="57"/>
      <c r="CO58" s="57"/>
      <c r="CP58" s="57"/>
      <c r="CQ58" s="57"/>
      <c r="CR58" s="57"/>
      <c r="CS58" s="58">
        <f t="shared" si="97"/>
        <v>0</v>
      </c>
      <c r="CT58" s="57"/>
      <c r="CU58" s="57"/>
      <c r="CV58" s="57"/>
      <c r="CW58" s="57"/>
      <c r="CX58" s="57"/>
      <c r="CY58" s="57"/>
    </row>
    <row r="59" spans="4:103" ht="12" customHeight="1" x14ac:dyDescent="0.25">
      <c r="D59" s="63" t="s">
        <v>146</v>
      </c>
      <c r="E59" s="59" t="s">
        <v>198</v>
      </c>
      <c r="F59" s="58">
        <f t="shared" si="84"/>
        <v>0</v>
      </c>
      <c r="G59" s="57"/>
      <c r="H59" s="57"/>
      <c r="I59" s="57"/>
      <c r="J59" s="57"/>
      <c r="K59" s="57"/>
      <c r="L59" s="57"/>
      <c r="M59" s="58">
        <f t="shared" si="85"/>
        <v>0</v>
      </c>
      <c r="N59" s="57"/>
      <c r="O59" s="57"/>
      <c r="P59" s="57"/>
      <c r="Q59" s="57"/>
      <c r="R59" s="57"/>
      <c r="S59" s="57"/>
      <c r="T59" s="58">
        <f t="shared" si="86"/>
        <v>0</v>
      </c>
      <c r="U59" s="57"/>
      <c r="V59" s="57"/>
      <c r="W59" s="57"/>
      <c r="X59" s="57"/>
      <c r="Y59" s="57"/>
      <c r="Z59" s="57"/>
      <c r="AA59" s="58">
        <f t="shared" si="87"/>
        <v>0</v>
      </c>
      <c r="AB59" s="57"/>
      <c r="AC59" s="57"/>
      <c r="AD59" s="57"/>
      <c r="AE59" s="57"/>
      <c r="AF59" s="57"/>
      <c r="AG59" s="57"/>
      <c r="AH59" s="58">
        <f t="shared" si="88"/>
        <v>0</v>
      </c>
      <c r="AI59" s="57"/>
      <c r="AJ59" s="57"/>
      <c r="AK59" s="57"/>
      <c r="AL59" s="57"/>
      <c r="AM59" s="57"/>
      <c r="AN59" s="57"/>
      <c r="AO59" s="58">
        <f t="shared" si="89"/>
        <v>0</v>
      </c>
      <c r="AP59" s="57"/>
      <c r="AQ59" s="57"/>
      <c r="AR59" s="57"/>
      <c r="AS59" s="57"/>
      <c r="AT59" s="57"/>
      <c r="AU59" s="57"/>
      <c r="AV59" s="58">
        <f t="shared" si="90"/>
        <v>0</v>
      </c>
      <c r="AW59" s="57"/>
      <c r="AX59" s="57"/>
      <c r="AY59" s="57"/>
      <c r="AZ59" s="57"/>
      <c r="BA59" s="57"/>
      <c r="BB59" s="57"/>
      <c r="BC59" s="58">
        <f t="shared" si="91"/>
        <v>0</v>
      </c>
      <c r="BD59" s="57"/>
      <c r="BE59" s="57"/>
      <c r="BF59" s="57"/>
      <c r="BG59" s="57"/>
      <c r="BH59" s="57"/>
      <c r="BI59" s="57"/>
      <c r="BJ59" s="58">
        <f t="shared" si="92"/>
        <v>0</v>
      </c>
      <c r="BK59" s="57"/>
      <c r="BL59" s="57"/>
      <c r="BM59" s="57"/>
      <c r="BN59" s="57"/>
      <c r="BO59" s="57"/>
      <c r="BP59" s="57"/>
      <c r="BQ59" s="58">
        <f t="shared" si="93"/>
        <v>0</v>
      </c>
      <c r="BR59" s="57"/>
      <c r="BS59" s="57"/>
      <c r="BT59" s="57"/>
      <c r="BU59" s="57"/>
      <c r="BV59" s="57"/>
      <c r="BW59" s="57"/>
      <c r="BX59" s="58">
        <f t="shared" si="94"/>
        <v>0</v>
      </c>
      <c r="BY59" s="57"/>
      <c r="BZ59" s="57"/>
      <c r="CA59" s="57"/>
      <c r="CB59" s="57"/>
      <c r="CC59" s="57"/>
      <c r="CD59" s="57"/>
      <c r="CE59" s="58">
        <f t="shared" si="95"/>
        <v>0</v>
      </c>
      <c r="CF59" s="57"/>
      <c r="CG59" s="57"/>
      <c r="CH59" s="57"/>
      <c r="CI59" s="57"/>
      <c r="CJ59" s="57"/>
      <c r="CK59" s="57"/>
      <c r="CL59" s="58">
        <f t="shared" si="96"/>
        <v>0</v>
      </c>
      <c r="CM59" s="57"/>
      <c r="CN59" s="57"/>
      <c r="CO59" s="57"/>
      <c r="CP59" s="57"/>
      <c r="CQ59" s="57"/>
      <c r="CR59" s="57"/>
      <c r="CS59" s="58">
        <f t="shared" si="97"/>
        <v>0</v>
      </c>
      <c r="CT59" s="57"/>
      <c r="CU59" s="57"/>
      <c r="CV59" s="57"/>
      <c r="CW59" s="57"/>
      <c r="CX59" s="57"/>
      <c r="CY59" s="57"/>
    </row>
    <row r="60" spans="4:103" ht="12" customHeight="1" x14ac:dyDescent="0.25">
      <c r="D60" s="63" t="s">
        <v>148</v>
      </c>
      <c r="E60" s="59" t="s">
        <v>199</v>
      </c>
      <c r="F60" s="58">
        <f t="shared" si="84"/>
        <v>0</v>
      </c>
      <c r="G60" s="57"/>
      <c r="H60" s="57"/>
      <c r="I60" s="57"/>
      <c r="J60" s="57"/>
      <c r="K60" s="57"/>
      <c r="L60" s="57"/>
      <c r="M60" s="58">
        <f t="shared" si="85"/>
        <v>0</v>
      </c>
      <c r="N60" s="57"/>
      <c r="O60" s="57"/>
      <c r="P60" s="57"/>
      <c r="Q60" s="57"/>
      <c r="R60" s="57"/>
      <c r="S60" s="57"/>
      <c r="T60" s="58">
        <f t="shared" si="86"/>
        <v>0</v>
      </c>
      <c r="U60" s="57"/>
      <c r="V60" s="57"/>
      <c r="W60" s="57"/>
      <c r="X60" s="57"/>
      <c r="Y60" s="57"/>
      <c r="Z60" s="57"/>
      <c r="AA60" s="58">
        <f t="shared" si="87"/>
        <v>0</v>
      </c>
      <c r="AB60" s="57"/>
      <c r="AC60" s="57"/>
      <c r="AD60" s="57"/>
      <c r="AE60" s="57"/>
      <c r="AF60" s="57"/>
      <c r="AG60" s="57"/>
      <c r="AH60" s="58">
        <f t="shared" si="88"/>
        <v>0</v>
      </c>
      <c r="AI60" s="57"/>
      <c r="AJ60" s="57"/>
      <c r="AK60" s="57"/>
      <c r="AL60" s="57"/>
      <c r="AM60" s="57"/>
      <c r="AN60" s="57"/>
      <c r="AO60" s="58">
        <f t="shared" si="89"/>
        <v>0</v>
      </c>
      <c r="AP60" s="57"/>
      <c r="AQ60" s="57"/>
      <c r="AR60" s="57"/>
      <c r="AS60" s="57"/>
      <c r="AT60" s="57"/>
      <c r="AU60" s="57"/>
      <c r="AV60" s="58">
        <f t="shared" si="90"/>
        <v>0</v>
      </c>
      <c r="AW60" s="57"/>
      <c r="AX60" s="57"/>
      <c r="AY60" s="57"/>
      <c r="AZ60" s="57"/>
      <c r="BA60" s="57"/>
      <c r="BB60" s="57"/>
      <c r="BC60" s="58">
        <f t="shared" si="91"/>
        <v>0</v>
      </c>
      <c r="BD60" s="57"/>
      <c r="BE60" s="57"/>
      <c r="BF60" s="57"/>
      <c r="BG60" s="57"/>
      <c r="BH60" s="57"/>
      <c r="BI60" s="57"/>
      <c r="BJ60" s="58">
        <f t="shared" si="92"/>
        <v>0</v>
      </c>
      <c r="BK60" s="57"/>
      <c r="BL60" s="57"/>
      <c r="BM60" s="57"/>
      <c r="BN60" s="57"/>
      <c r="BO60" s="57"/>
      <c r="BP60" s="57"/>
      <c r="BQ60" s="58">
        <f t="shared" si="93"/>
        <v>0</v>
      </c>
      <c r="BR60" s="57"/>
      <c r="BS60" s="57"/>
      <c r="BT60" s="57"/>
      <c r="BU60" s="57"/>
      <c r="BV60" s="57"/>
      <c r="BW60" s="57"/>
      <c r="BX60" s="58">
        <f t="shared" si="94"/>
        <v>0</v>
      </c>
      <c r="BY60" s="57"/>
      <c r="BZ60" s="57"/>
      <c r="CA60" s="57"/>
      <c r="CB60" s="57"/>
      <c r="CC60" s="57"/>
      <c r="CD60" s="57"/>
      <c r="CE60" s="58">
        <f t="shared" si="95"/>
        <v>0</v>
      </c>
      <c r="CF60" s="57"/>
      <c r="CG60" s="57"/>
      <c r="CH60" s="57"/>
      <c r="CI60" s="57"/>
      <c r="CJ60" s="57"/>
      <c r="CK60" s="57"/>
      <c r="CL60" s="58">
        <f t="shared" si="96"/>
        <v>0</v>
      </c>
      <c r="CM60" s="57"/>
      <c r="CN60" s="57"/>
      <c r="CO60" s="57"/>
      <c r="CP60" s="57"/>
      <c r="CQ60" s="57"/>
      <c r="CR60" s="57"/>
      <c r="CS60" s="58">
        <f t="shared" si="97"/>
        <v>0</v>
      </c>
      <c r="CT60" s="57"/>
      <c r="CU60" s="57"/>
      <c r="CV60" s="57"/>
      <c r="CW60" s="57"/>
      <c r="CX60" s="57"/>
      <c r="CY60" s="57"/>
    </row>
    <row r="61" spans="4:103" ht="12" customHeight="1" x14ac:dyDescent="0.25">
      <c r="D61" s="63" t="s">
        <v>150</v>
      </c>
      <c r="E61" s="59" t="s">
        <v>200</v>
      </c>
      <c r="F61" s="58">
        <f t="shared" si="84"/>
        <v>0</v>
      </c>
      <c r="G61" s="57"/>
      <c r="H61" s="57"/>
      <c r="I61" s="57"/>
      <c r="J61" s="57"/>
      <c r="K61" s="57"/>
      <c r="L61" s="57"/>
      <c r="M61" s="58">
        <f t="shared" si="85"/>
        <v>0</v>
      </c>
      <c r="N61" s="57"/>
      <c r="O61" s="57"/>
      <c r="P61" s="57"/>
      <c r="Q61" s="57"/>
      <c r="R61" s="57"/>
      <c r="S61" s="57"/>
      <c r="T61" s="58">
        <f t="shared" si="86"/>
        <v>0</v>
      </c>
      <c r="U61" s="57"/>
      <c r="V61" s="57"/>
      <c r="W61" s="57"/>
      <c r="X61" s="57"/>
      <c r="Y61" s="57"/>
      <c r="Z61" s="57"/>
      <c r="AA61" s="58">
        <f t="shared" si="87"/>
        <v>0</v>
      </c>
      <c r="AB61" s="57"/>
      <c r="AC61" s="57"/>
      <c r="AD61" s="57"/>
      <c r="AE61" s="57"/>
      <c r="AF61" s="57"/>
      <c r="AG61" s="57"/>
      <c r="AH61" s="58">
        <f t="shared" si="88"/>
        <v>0</v>
      </c>
      <c r="AI61" s="57"/>
      <c r="AJ61" s="57"/>
      <c r="AK61" s="57"/>
      <c r="AL61" s="57"/>
      <c r="AM61" s="57"/>
      <c r="AN61" s="57"/>
      <c r="AO61" s="58">
        <f t="shared" si="89"/>
        <v>0</v>
      </c>
      <c r="AP61" s="57"/>
      <c r="AQ61" s="57"/>
      <c r="AR61" s="57"/>
      <c r="AS61" s="57"/>
      <c r="AT61" s="57"/>
      <c r="AU61" s="57"/>
      <c r="AV61" s="58">
        <f t="shared" si="90"/>
        <v>0</v>
      </c>
      <c r="AW61" s="57"/>
      <c r="AX61" s="57"/>
      <c r="AY61" s="57"/>
      <c r="AZ61" s="57"/>
      <c r="BA61" s="57"/>
      <c r="BB61" s="57"/>
      <c r="BC61" s="58">
        <f t="shared" si="91"/>
        <v>0</v>
      </c>
      <c r="BD61" s="57"/>
      <c r="BE61" s="57"/>
      <c r="BF61" s="57"/>
      <c r="BG61" s="57"/>
      <c r="BH61" s="57"/>
      <c r="BI61" s="57"/>
      <c r="BJ61" s="58">
        <f t="shared" si="92"/>
        <v>0</v>
      </c>
      <c r="BK61" s="57"/>
      <c r="BL61" s="57"/>
      <c r="BM61" s="57"/>
      <c r="BN61" s="57"/>
      <c r="BO61" s="57"/>
      <c r="BP61" s="57"/>
      <c r="BQ61" s="58">
        <f t="shared" si="93"/>
        <v>0</v>
      </c>
      <c r="BR61" s="57"/>
      <c r="BS61" s="57"/>
      <c r="BT61" s="57"/>
      <c r="BU61" s="57"/>
      <c r="BV61" s="57"/>
      <c r="BW61" s="57"/>
      <c r="BX61" s="58">
        <f t="shared" si="94"/>
        <v>0</v>
      </c>
      <c r="BY61" s="57"/>
      <c r="BZ61" s="57"/>
      <c r="CA61" s="57"/>
      <c r="CB61" s="57"/>
      <c r="CC61" s="57"/>
      <c r="CD61" s="57"/>
      <c r="CE61" s="58">
        <f t="shared" si="95"/>
        <v>0</v>
      </c>
      <c r="CF61" s="57"/>
      <c r="CG61" s="57"/>
      <c r="CH61" s="57"/>
      <c r="CI61" s="57"/>
      <c r="CJ61" s="57"/>
      <c r="CK61" s="57"/>
      <c r="CL61" s="58">
        <f t="shared" si="96"/>
        <v>0</v>
      </c>
      <c r="CM61" s="57"/>
      <c r="CN61" s="57"/>
      <c r="CO61" s="57"/>
      <c r="CP61" s="57"/>
      <c r="CQ61" s="57"/>
      <c r="CR61" s="57"/>
      <c r="CS61" s="58">
        <f t="shared" si="97"/>
        <v>0</v>
      </c>
      <c r="CT61" s="57"/>
      <c r="CU61" s="57"/>
      <c r="CV61" s="57"/>
      <c r="CW61" s="57"/>
      <c r="CX61" s="57"/>
      <c r="CY61" s="57"/>
    </row>
    <row r="62" spans="4:103" ht="12" customHeight="1" x14ac:dyDescent="0.25">
      <c r="D62" s="63" t="s">
        <v>152</v>
      </c>
      <c r="E62" s="59" t="s">
        <v>201</v>
      </c>
      <c r="F62" s="58">
        <f t="shared" si="84"/>
        <v>0</v>
      </c>
      <c r="G62" s="57"/>
      <c r="H62" s="57"/>
      <c r="I62" s="57"/>
      <c r="J62" s="57"/>
      <c r="K62" s="57"/>
      <c r="L62" s="57"/>
      <c r="M62" s="58">
        <f t="shared" si="85"/>
        <v>0</v>
      </c>
      <c r="N62" s="57"/>
      <c r="O62" s="57"/>
      <c r="P62" s="57"/>
      <c r="Q62" s="57"/>
      <c r="R62" s="57"/>
      <c r="S62" s="57"/>
      <c r="T62" s="58">
        <f t="shared" si="86"/>
        <v>0</v>
      </c>
      <c r="U62" s="57"/>
      <c r="V62" s="57"/>
      <c r="W62" s="57"/>
      <c r="X62" s="57"/>
      <c r="Y62" s="57"/>
      <c r="Z62" s="57"/>
      <c r="AA62" s="58">
        <f t="shared" si="87"/>
        <v>0</v>
      </c>
      <c r="AB62" s="57"/>
      <c r="AC62" s="57"/>
      <c r="AD62" s="57"/>
      <c r="AE62" s="57"/>
      <c r="AF62" s="57"/>
      <c r="AG62" s="57"/>
      <c r="AH62" s="58">
        <f t="shared" si="88"/>
        <v>0</v>
      </c>
      <c r="AI62" s="57"/>
      <c r="AJ62" s="57"/>
      <c r="AK62" s="57"/>
      <c r="AL62" s="57"/>
      <c r="AM62" s="57"/>
      <c r="AN62" s="57"/>
      <c r="AO62" s="58">
        <f t="shared" si="89"/>
        <v>0</v>
      </c>
      <c r="AP62" s="57"/>
      <c r="AQ62" s="57"/>
      <c r="AR62" s="57"/>
      <c r="AS62" s="57"/>
      <c r="AT62" s="57"/>
      <c r="AU62" s="57"/>
      <c r="AV62" s="58">
        <f t="shared" si="90"/>
        <v>0</v>
      </c>
      <c r="AW62" s="57"/>
      <c r="AX62" s="57"/>
      <c r="AY62" s="57"/>
      <c r="AZ62" s="57"/>
      <c r="BA62" s="57"/>
      <c r="BB62" s="57"/>
      <c r="BC62" s="58">
        <f t="shared" si="91"/>
        <v>0</v>
      </c>
      <c r="BD62" s="57"/>
      <c r="BE62" s="57"/>
      <c r="BF62" s="57"/>
      <c r="BG62" s="57"/>
      <c r="BH62" s="57"/>
      <c r="BI62" s="57"/>
      <c r="BJ62" s="58">
        <f t="shared" si="92"/>
        <v>0</v>
      </c>
      <c r="BK62" s="57"/>
      <c r="BL62" s="57"/>
      <c r="BM62" s="57"/>
      <c r="BN62" s="57"/>
      <c r="BO62" s="57"/>
      <c r="BP62" s="57"/>
      <c r="BQ62" s="58">
        <f t="shared" si="93"/>
        <v>0</v>
      </c>
      <c r="BR62" s="57"/>
      <c r="BS62" s="57"/>
      <c r="BT62" s="57"/>
      <c r="BU62" s="57"/>
      <c r="BV62" s="57"/>
      <c r="BW62" s="57"/>
      <c r="BX62" s="58">
        <f t="shared" si="94"/>
        <v>0</v>
      </c>
      <c r="BY62" s="57"/>
      <c r="BZ62" s="57"/>
      <c r="CA62" s="57"/>
      <c r="CB62" s="57"/>
      <c r="CC62" s="57"/>
      <c r="CD62" s="57"/>
      <c r="CE62" s="58">
        <f t="shared" si="95"/>
        <v>0</v>
      </c>
      <c r="CF62" s="57"/>
      <c r="CG62" s="57"/>
      <c r="CH62" s="57"/>
      <c r="CI62" s="57"/>
      <c r="CJ62" s="57"/>
      <c r="CK62" s="57"/>
      <c r="CL62" s="58">
        <f t="shared" si="96"/>
        <v>0</v>
      </c>
      <c r="CM62" s="57"/>
      <c r="CN62" s="57"/>
      <c r="CO62" s="57"/>
      <c r="CP62" s="57"/>
      <c r="CQ62" s="57"/>
      <c r="CR62" s="57"/>
      <c r="CS62" s="58">
        <f t="shared" si="97"/>
        <v>0</v>
      </c>
      <c r="CT62" s="57"/>
      <c r="CU62" s="57"/>
      <c r="CV62" s="57"/>
      <c r="CW62" s="57"/>
      <c r="CX62" s="57"/>
      <c r="CY62" s="57"/>
    </row>
    <row r="63" spans="4:103" ht="12" customHeight="1" x14ac:dyDescent="0.25">
      <c r="D63" s="63" t="s">
        <v>154</v>
      </c>
      <c r="E63" s="59" t="s">
        <v>202</v>
      </c>
      <c r="F63" s="58">
        <f t="shared" si="84"/>
        <v>0</v>
      </c>
      <c r="G63" s="57"/>
      <c r="H63" s="57"/>
      <c r="I63" s="57"/>
      <c r="J63" s="57"/>
      <c r="K63" s="57"/>
      <c r="L63" s="57"/>
      <c r="M63" s="58">
        <f t="shared" si="85"/>
        <v>0</v>
      </c>
      <c r="N63" s="57"/>
      <c r="O63" s="57"/>
      <c r="P63" s="57"/>
      <c r="Q63" s="57"/>
      <c r="R63" s="57"/>
      <c r="S63" s="57"/>
      <c r="T63" s="58">
        <f t="shared" si="86"/>
        <v>0</v>
      </c>
      <c r="U63" s="57"/>
      <c r="V63" s="57"/>
      <c r="W63" s="57"/>
      <c r="X63" s="57"/>
      <c r="Y63" s="57"/>
      <c r="Z63" s="57"/>
      <c r="AA63" s="58">
        <f t="shared" si="87"/>
        <v>0</v>
      </c>
      <c r="AB63" s="57"/>
      <c r="AC63" s="57"/>
      <c r="AD63" s="57"/>
      <c r="AE63" s="57"/>
      <c r="AF63" s="57"/>
      <c r="AG63" s="57"/>
      <c r="AH63" s="58">
        <f t="shared" si="88"/>
        <v>0</v>
      </c>
      <c r="AI63" s="57"/>
      <c r="AJ63" s="57"/>
      <c r="AK63" s="57"/>
      <c r="AL63" s="57"/>
      <c r="AM63" s="57"/>
      <c r="AN63" s="57"/>
      <c r="AO63" s="58">
        <f t="shared" si="89"/>
        <v>0</v>
      </c>
      <c r="AP63" s="57"/>
      <c r="AQ63" s="57"/>
      <c r="AR63" s="57"/>
      <c r="AS63" s="57"/>
      <c r="AT63" s="57"/>
      <c r="AU63" s="57"/>
      <c r="AV63" s="58">
        <f t="shared" si="90"/>
        <v>0</v>
      </c>
      <c r="AW63" s="57"/>
      <c r="AX63" s="57"/>
      <c r="AY63" s="57"/>
      <c r="AZ63" s="57"/>
      <c r="BA63" s="57"/>
      <c r="BB63" s="57"/>
      <c r="BC63" s="58">
        <f t="shared" si="91"/>
        <v>0</v>
      </c>
      <c r="BD63" s="57"/>
      <c r="BE63" s="57"/>
      <c r="BF63" s="57"/>
      <c r="BG63" s="57"/>
      <c r="BH63" s="57"/>
      <c r="BI63" s="57"/>
      <c r="BJ63" s="58">
        <f t="shared" si="92"/>
        <v>0</v>
      </c>
      <c r="BK63" s="57"/>
      <c r="BL63" s="57"/>
      <c r="BM63" s="57"/>
      <c r="BN63" s="57"/>
      <c r="BO63" s="57"/>
      <c r="BP63" s="57"/>
      <c r="BQ63" s="58">
        <f t="shared" si="93"/>
        <v>0</v>
      </c>
      <c r="BR63" s="57"/>
      <c r="BS63" s="57"/>
      <c r="BT63" s="57"/>
      <c r="BU63" s="57"/>
      <c r="BV63" s="57"/>
      <c r="BW63" s="57"/>
      <c r="BX63" s="58">
        <f t="shared" si="94"/>
        <v>0</v>
      </c>
      <c r="BY63" s="57"/>
      <c r="BZ63" s="57"/>
      <c r="CA63" s="57"/>
      <c r="CB63" s="57"/>
      <c r="CC63" s="57"/>
      <c r="CD63" s="57"/>
      <c r="CE63" s="58">
        <f t="shared" si="95"/>
        <v>0</v>
      </c>
      <c r="CF63" s="57"/>
      <c r="CG63" s="57"/>
      <c r="CH63" s="57"/>
      <c r="CI63" s="57"/>
      <c r="CJ63" s="57"/>
      <c r="CK63" s="57"/>
      <c r="CL63" s="58">
        <f t="shared" si="96"/>
        <v>0</v>
      </c>
      <c r="CM63" s="57"/>
      <c r="CN63" s="57"/>
      <c r="CO63" s="57"/>
      <c r="CP63" s="57"/>
      <c r="CQ63" s="57"/>
      <c r="CR63" s="57"/>
      <c r="CS63" s="58">
        <f t="shared" si="97"/>
        <v>0</v>
      </c>
      <c r="CT63" s="57"/>
      <c r="CU63" s="57"/>
      <c r="CV63" s="57"/>
      <c r="CW63" s="57"/>
      <c r="CX63" s="57"/>
      <c r="CY63" s="57"/>
    </row>
    <row r="64" spans="4:103" ht="12" customHeight="1" x14ac:dyDescent="0.25">
      <c r="D64" s="63" t="s">
        <v>156</v>
      </c>
      <c r="E64" s="59" t="s">
        <v>203</v>
      </c>
      <c r="F64" s="58">
        <f t="shared" si="84"/>
        <v>0</v>
      </c>
      <c r="G64" s="57"/>
      <c r="H64" s="57"/>
      <c r="I64" s="57"/>
      <c r="J64" s="57"/>
      <c r="K64" s="57"/>
      <c r="L64" s="57"/>
      <c r="M64" s="58">
        <f t="shared" si="85"/>
        <v>0</v>
      </c>
      <c r="N64" s="57"/>
      <c r="O64" s="57"/>
      <c r="P64" s="57"/>
      <c r="Q64" s="57"/>
      <c r="R64" s="57"/>
      <c r="S64" s="57"/>
      <c r="T64" s="58">
        <f t="shared" si="86"/>
        <v>0</v>
      </c>
      <c r="U64" s="57"/>
      <c r="V64" s="57"/>
      <c r="W64" s="57"/>
      <c r="X64" s="57"/>
      <c r="Y64" s="57"/>
      <c r="Z64" s="57"/>
      <c r="AA64" s="58">
        <f t="shared" si="87"/>
        <v>0</v>
      </c>
      <c r="AB64" s="57"/>
      <c r="AC64" s="57"/>
      <c r="AD64" s="57"/>
      <c r="AE64" s="57"/>
      <c r="AF64" s="57"/>
      <c r="AG64" s="57"/>
      <c r="AH64" s="58">
        <f t="shared" si="88"/>
        <v>0</v>
      </c>
      <c r="AI64" s="57"/>
      <c r="AJ64" s="57"/>
      <c r="AK64" s="57"/>
      <c r="AL64" s="57"/>
      <c r="AM64" s="57"/>
      <c r="AN64" s="57"/>
      <c r="AO64" s="58">
        <f t="shared" si="89"/>
        <v>0</v>
      </c>
      <c r="AP64" s="57"/>
      <c r="AQ64" s="57"/>
      <c r="AR64" s="57"/>
      <c r="AS64" s="57"/>
      <c r="AT64" s="57"/>
      <c r="AU64" s="57"/>
      <c r="AV64" s="58">
        <f t="shared" si="90"/>
        <v>0</v>
      </c>
      <c r="AW64" s="57"/>
      <c r="AX64" s="57"/>
      <c r="AY64" s="57"/>
      <c r="AZ64" s="57"/>
      <c r="BA64" s="57"/>
      <c r="BB64" s="57"/>
      <c r="BC64" s="58">
        <f t="shared" si="91"/>
        <v>0</v>
      </c>
      <c r="BD64" s="57"/>
      <c r="BE64" s="57"/>
      <c r="BF64" s="57"/>
      <c r="BG64" s="57"/>
      <c r="BH64" s="57"/>
      <c r="BI64" s="57"/>
      <c r="BJ64" s="58">
        <f t="shared" si="92"/>
        <v>0</v>
      </c>
      <c r="BK64" s="57"/>
      <c r="BL64" s="57"/>
      <c r="BM64" s="57"/>
      <c r="BN64" s="57"/>
      <c r="BO64" s="57"/>
      <c r="BP64" s="57"/>
      <c r="BQ64" s="58">
        <f t="shared" si="93"/>
        <v>0</v>
      </c>
      <c r="BR64" s="57"/>
      <c r="BS64" s="57"/>
      <c r="BT64" s="57"/>
      <c r="BU64" s="57"/>
      <c r="BV64" s="57"/>
      <c r="BW64" s="57"/>
      <c r="BX64" s="58">
        <f t="shared" si="94"/>
        <v>0</v>
      </c>
      <c r="BY64" s="57"/>
      <c r="BZ64" s="57"/>
      <c r="CA64" s="57"/>
      <c r="CB64" s="57"/>
      <c r="CC64" s="57"/>
      <c r="CD64" s="57"/>
      <c r="CE64" s="58">
        <f t="shared" si="95"/>
        <v>0</v>
      </c>
      <c r="CF64" s="57"/>
      <c r="CG64" s="57"/>
      <c r="CH64" s="57"/>
      <c r="CI64" s="57"/>
      <c r="CJ64" s="57"/>
      <c r="CK64" s="57"/>
      <c r="CL64" s="58">
        <f t="shared" si="96"/>
        <v>0</v>
      </c>
      <c r="CM64" s="57"/>
      <c r="CN64" s="57"/>
      <c r="CO64" s="57"/>
      <c r="CP64" s="57"/>
      <c r="CQ64" s="57"/>
      <c r="CR64" s="57"/>
      <c r="CS64" s="58">
        <f t="shared" si="97"/>
        <v>0</v>
      </c>
      <c r="CT64" s="57"/>
      <c r="CU64" s="57"/>
      <c r="CV64" s="57"/>
      <c r="CW64" s="57"/>
      <c r="CX64" s="57"/>
      <c r="CY64" s="57"/>
    </row>
    <row r="65" spans="4:103" ht="12" customHeight="1" x14ac:dyDescent="0.25">
      <c r="D65" s="63" t="s">
        <v>158</v>
      </c>
      <c r="E65" s="59" t="s">
        <v>204</v>
      </c>
      <c r="F65" s="58">
        <f t="shared" si="84"/>
        <v>0</v>
      </c>
      <c r="G65" s="57"/>
      <c r="H65" s="57"/>
      <c r="I65" s="57"/>
      <c r="J65" s="57"/>
      <c r="K65" s="57"/>
      <c r="L65" s="57"/>
      <c r="M65" s="58">
        <f t="shared" si="85"/>
        <v>0</v>
      </c>
      <c r="N65" s="57"/>
      <c r="O65" s="57"/>
      <c r="P65" s="57"/>
      <c r="Q65" s="57"/>
      <c r="R65" s="57"/>
      <c r="S65" s="57"/>
      <c r="T65" s="58">
        <f t="shared" si="86"/>
        <v>0</v>
      </c>
      <c r="U65" s="57"/>
      <c r="V65" s="57"/>
      <c r="W65" s="57"/>
      <c r="X65" s="57"/>
      <c r="Y65" s="57"/>
      <c r="Z65" s="57"/>
      <c r="AA65" s="58">
        <f t="shared" si="87"/>
        <v>0</v>
      </c>
      <c r="AB65" s="57"/>
      <c r="AC65" s="57"/>
      <c r="AD65" s="57"/>
      <c r="AE65" s="57"/>
      <c r="AF65" s="57"/>
      <c r="AG65" s="57"/>
      <c r="AH65" s="58">
        <f t="shared" si="88"/>
        <v>0</v>
      </c>
      <c r="AI65" s="57"/>
      <c r="AJ65" s="57"/>
      <c r="AK65" s="57"/>
      <c r="AL65" s="57"/>
      <c r="AM65" s="57"/>
      <c r="AN65" s="57"/>
      <c r="AO65" s="58">
        <f t="shared" si="89"/>
        <v>0</v>
      </c>
      <c r="AP65" s="57"/>
      <c r="AQ65" s="57"/>
      <c r="AR65" s="57"/>
      <c r="AS65" s="57"/>
      <c r="AT65" s="57"/>
      <c r="AU65" s="57"/>
      <c r="AV65" s="58">
        <f t="shared" si="90"/>
        <v>0</v>
      </c>
      <c r="AW65" s="57"/>
      <c r="AX65" s="57"/>
      <c r="AY65" s="57"/>
      <c r="AZ65" s="57"/>
      <c r="BA65" s="57"/>
      <c r="BB65" s="57"/>
      <c r="BC65" s="58">
        <f t="shared" si="91"/>
        <v>0</v>
      </c>
      <c r="BD65" s="57"/>
      <c r="BE65" s="57"/>
      <c r="BF65" s="57"/>
      <c r="BG65" s="57"/>
      <c r="BH65" s="57"/>
      <c r="BI65" s="57"/>
      <c r="BJ65" s="58">
        <f t="shared" si="92"/>
        <v>0</v>
      </c>
      <c r="BK65" s="57"/>
      <c r="BL65" s="57"/>
      <c r="BM65" s="57"/>
      <c r="BN65" s="57"/>
      <c r="BO65" s="57"/>
      <c r="BP65" s="57"/>
      <c r="BQ65" s="58">
        <f t="shared" si="93"/>
        <v>0</v>
      </c>
      <c r="BR65" s="57"/>
      <c r="BS65" s="57"/>
      <c r="BT65" s="57"/>
      <c r="BU65" s="57"/>
      <c r="BV65" s="57"/>
      <c r="BW65" s="57"/>
      <c r="BX65" s="58">
        <f t="shared" si="94"/>
        <v>0</v>
      </c>
      <c r="BY65" s="57"/>
      <c r="BZ65" s="57"/>
      <c r="CA65" s="57"/>
      <c r="CB65" s="57"/>
      <c r="CC65" s="57"/>
      <c r="CD65" s="57"/>
      <c r="CE65" s="58">
        <f t="shared" si="95"/>
        <v>0</v>
      </c>
      <c r="CF65" s="57"/>
      <c r="CG65" s="57"/>
      <c r="CH65" s="57"/>
      <c r="CI65" s="57"/>
      <c r="CJ65" s="57"/>
      <c r="CK65" s="57"/>
      <c r="CL65" s="58">
        <f t="shared" si="96"/>
        <v>0</v>
      </c>
      <c r="CM65" s="57"/>
      <c r="CN65" s="57"/>
      <c r="CO65" s="57"/>
      <c r="CP65" s="57"/>
      <c r="CQ65" s="57"/>
      <c r="CR65" s="57"/>
      <c r="CS65" s="58">
        <f t="shared" si="97"/>
        <v>0</v>
      </c>
      <c r="CT65" s="57"/>
      <c r="CU65" s="57"/>
      <c r="CV65" s="57"/>
      <c r="CW65" s="57"/>
      <c r="CX65" s="57"/>
      <c r="CY65" s="57"/>
    </row>
    <row r="66" spans="4:103" ht="12" customHeight="1" x14ac:dyDescent="0.25">
      <c r="D66" s="62" t="s">
        <v>160</v>
      </c>
      <c r="E66" s="59" t="s">
        <v>205</v>
      </c>
      <c r="F66" s="58">
        <f t="shared" si="84"/>
        <v>0</v>
      </c>
      <c r="G66" s="57"/>
      <c r="H66" s="57"/>
      <c r="I66" s="57"/>
      <c r="J66" s="57"/>
      <c r="K66" s="57"/>
      <c r="L66" s="57"/>
      <c r="M66" s="58">
        <f t="shared" si="85"/>
        <v>0</v>
      </c>
      <c r="N66" s="57"/>
      <c r="O66" s="57"/>
      <c r="P66" s="57"/>
      <c r="Q66" s="57"/>
      <c r="R66" s="57"/>
      <c r="S66" s="57"/>
      <c r="T66" s="58">
        <f t="shared" si="86"/>
        <v>0</v>
      </c>
      <c r="U66" s="57"/>
      <c r="V66" s="57"/>
      <c r="W66" s="57"/>
      <c r="X66" s="57"/>
      <c r="Y66" s="57"/>
      <c r="Z66" s="57"/>
      <c r="AA66" s="58">
        <f t="shared" si="87"/>
        <v>0</v>
      </c>
      <c r="AB66" s="57"/>
      <c r="AC66" s="57"/>
      <c r="AD66" s="57"/>
      <c r="AE66" s="57"/>
      <c r="AF66" s="57"/>
      <c r="AG66" s="57"/>
      <c r="AH66" s="58">
        <f t="shared" si="88"/>
        <v>0</v>
      </c>
      <c r="AI66" s="57"/>
      <c r="AJ66" s="57"/>
      <c r="AK66" s="57"/>
      <c r="AL66" s="57"/>
      <c r="AM66" s="57"/>
      <c r="AN66" s="57"/>
      <c r="AO66" s="58">
        <f t="shared" si="89"/>
        <v>0</v>
      </c>
      <c r="AP66" s="57"/>
      <c r="AQ66" s="57"/>
      <c r="AR66" s="57"/>
      <c r="AS66" s="57"/>
      <c r="AT66" s="57"/>
      <c r="AU66" s="57"/>
      <c r="AV66" s="58">
        <f t="shared" si="90"/>
        <v>0</v>
      </c>
      <c r="AW66" s="57"/>
      <c r="AX66" s="57"/>
      <c r="AY66" s="57"/>
      <c r="AZ66" s="57"/>
      <c r="BA66" s="57"/>
      <c r="BB66" s="57"/>
      <c r="BC66" s="58">
        <f t="shared" si="91"/>
        <v>0</v>
      </c>
      <c r="BD66" s="57"/>
      <c r="BE66" s="57"/>
      <c r="BF66" s="57"/>
      <c r="BG66" s="57"/>
      <c r="BH66" s="57"/>
      <c r="BI66" s="57"/>
      <c r="BJ66" s="58">
        <f t="shared" si="92"/>
        <v>0</v>
      </c>
      <c r="BK66" s="57"/>
      <c r="BL66" s="57"/>
      <c r="BM66" s="57"/>
      <c r="BN66" s="57"/>
      <c r="BO66" s="57"/>
      <c r="BP66" s="57"/>
      <c r="BQ66" s="58">
        <f t="shared" si="93"/>
        <v>0</v>
      </c>
      <c r="BR66" s="57"/>
      <c r="BS66" s="57"/>
      <c r="BT66" s="57"/>
      <c r="BU66" s="57"/>
      <c r="BV66" s="57"/>
      <c r="BW66" s="57"/>
      <c r="BX66" s="58">
        <f t="shared" si="94"/>
        <v>0</v>
      </c>
      <c r="BY66" s="57"/>
      <c r="BZ66" s="57"/>
      <c r="CA66" s="57"/>
      <c r="CB66" s="57"/>
      <c r="CC66" s="57"/>
      <c r="CD66" s="57"/>
      <c r="CE66" s="58">
        <f t="shared" si="95"/>
        <v>0</v>
      </c>
      <c r="CF66" s="57"/>
      <c r="CG66" s="57"/>
      <c r="CH66" s="57"/>
      <c r="CI66" s="57"/>
      <c r="CJ66" s="57"/>
      <c r="CK66" s="57"/>
      <c r="CL66" s="58">
        <f t="shared" si="96"/>
        <v>0</v>
      </c>
      <c r="CM66" s="57"/>
      <c r="CN66" s="57"/>
      <c r="CO66" s="57"/>
      <c r="CP66" s="57"/>
      <c r="CQ66" s="57"/>
      <c r="CR66" s="57"/>
      <c r="CS66" s="58">
        <f t="shared" si="97"/>
        <v>0</v>
      </c>
      <c r="CT66" s="57"/>
      <c r="CU66" s="57"/>
      <c r="CV66" s="57"/>
      <c r="CW66" s="57"/>
      <c r="CX66" s="57"/>
      <c r="CY66" s="57"/>
    </row>
    <row r="67" spans="4:103" ht="12" customHeight="1" x14ac:dyDescent="0.25">
      <c r="D67" s="62" t="s">
        <v>162</v>
      </c>
      <c r="E67" s="59" t="s">
        <v>206</v>
      </c>
      <c r="F67" s="58">
        <f t="shared" si="84"/>
        <v>0</v>
      </c>
      <c r="G67" s="57"/>
      <c r="H67" s="57"/>
      <c r="I67" s="57"/>
      <c r="J67" s="57"/>
      <c r="K67" s="57"/>
      <c r="L67" s="57"/>
      <c r="M67" s="58">
        <f t="shared" si="85"/>
        <v>0</v>
      </c>
      <c r="N67" s="57"/>
      <c r="O67" s="57"/>
      <c r="P67" s="57"/>
      <c r="Q67" s="57"/>
      <c r="R67" s="57"/>
      <c r="S67" s="57"/>
      <c r="T67" s="58">
        <f t="shared" si="86"/>
        <v>0</v>
      </c>
      <c r="U67" s="57"/>
      <c r="V67" s="57"/>
      <c r="W67" s="57"/>
      <c r="X67" s="57"/>
      <c r="Y67" s="57"/>
      <c r="Z67" s="57"/>
      <c r="AA67" s="58">
        <f t="shared" si="87"/>
        <v>0</v>
      </c>
      <c r="AB67" s="57"/>
      <c r="AC67" s="57"/>
      <c r="AD67" s="57"/>
      <c r="AE67" s="57"/>
      <c r="AF67" s="57"/>
      <c r="AG67" s="57"/>
      <c r="AH67" s="58">
        <f t="shared" si="88"/>
        <v>0</v>
      </c>
      <c r="AI67" s="57"/>
      <c r="AJ67" s="57"/>
      <c r="AK67" s="57"/>
      <c r="AL67" s="57"/>
      <c r="AM67" s="57"/>
      <c r="AN67" s="57"/>
      <c r="AO67" s="58">
        <f t="shared" si="89"/>
        <v>0</v>
      </c>
      <c r="AP67" s="57"/>
      <c r="AQ67" s="57"/>
      <c r="AR67" s="57"/>
      <c r="AS67" s="57"/>
      <c r="AT67" s="57"/>
      <c r="AU67" s="57"/>
      <c r="AV67" s="58">
        <f t="shared" si="90"/>
        <v>0</v>
      </c>
      <c r="AW67" s="57"/>
      <c r="AX67" s="57"/>
      <c r="AY67" s="57"/>
      <c r="AZ67" s="57"/>
      <c r="BA67" s="57"/>
      <c r="BB67" s="57"/>
      <c r="BC67" s="58">
        <f t="shared" si="91"/>
        <v>0</v>
      </c>
      <c r="BD67" s="57"/>
      <c r="BE67" s="57"/>
      <c r="BF67" s="57"/>
      <c r="BG67" s="57"/>
      <c r="BH67" s="57"/>
      <c r="BI67" s="57"/>
      <c r="BJ67" s="58">
        <f t="shared" si="92"/>
        <v>0</v>
      </c>
      <c r="BK67" s="57"/>
      <c r="BL67" s="57"/>
      <c r="BM67" s="57"/>
      <c r="BN67" s="57"/>
      <c r="BO67" s="57"/>
      <c r="BP67" s="57"/>
      <c r="BQ67" s="58">
        <f t="shared" si="93"/>
        <v>0</v>
      </c>
      <c r="BR67" s="57"/>
      <c r="BS67" s="57"/>
      <c r="BT67" s="57"/>
      <c r="BU67" s="57"/>
      <c r="BV67" s="57"/>
      <c r="BW67" s="57"/>
      <c r="BX67" s="58">
        <f t="shared" si="94"/>
        <v>0</v>
      </c>
      <c r="BY67" s="57"/>
      <c r="BZ67" s="57"/>
      <c r="CA67" s="57"/>
      <c r="CB67" s="57"/>
      <c r="CC67" s="57"/>
      <c r="CD67" s="57"/>
      <c r="CE67" s="58">
        <f t="shared" si="95"/>
        <v>0</v>
      </c>
      <c r="CF67" s="57"/>
      <c r="CG67" s="57"/>
      <c r="CH67" s="57"/>
      <c r="CI67" s="57"/>
      <c r="CJ67" s="57"/>
      <c r="CK67" s="57"/>
      <c r="CL67" s="58">
        <f t="shared" si="96"/>
        <v>0</v>
      </c>
      <c r="CM67" s="57"/>
      <c r="CN67" s="57"/>
      <c r="CO67" s="57"/>
      <c r="CP67" s="57"/>
      <c r="CQ67" s="57"/>
      <c r="CR67" s="57"/>
      <c r="CS67" s="58">
        <f t="shared" si="97"/>
        <v>0</v>
      </c>
      <c r="CT67" s="57"/>
      <c r="CU67" s="57"/>
      <c r="CV67" s="57"/>
      <c r="CW67" s="57"/>
      <c r="CX67" s="57"/>
      <c r="CY67" s="57"/>
    </row>
    <row r="68" spans="4:103" ht="12" customHeight="1" x14ac:dyDescent="0.25">
      <c r="D68" s="62" t="s">
        <v>164</v>
      </c>
      <c r="E68" s="59" t="s">
        <v>207</v>
      </c>
      <c r="F68" s="58">
        <f t="shared" si="84"/>
        <v>0</v>
      </c>
      <c r="G68" s="57"/>
      <c r="H68" s="57"/>
      <c r="I68" s="57"/>
      <c r="J68" s="57"/>
      <c r="K68" s="57"/>
      <c r="L68" s="57"/>
      <c r="M68" s="58">
        <f t="shared" si="85"/>
        <v>0</v>
      </c>
      <c r="N68" s="57"/>
      <c r="O68" s="57"/>
      <c r="P68" s="57"/>
      <c r="Q68" s="57"/>
      <c r="R68" s="57"/>
      <c r="S68" s="57"/>
      <c r="T68" s="58">
        <f t="shared" si="86"/>
        <v>0</v>
      </c>
      <c r="U68" s="57"/>
      <c r="V68" s="57"/>
      <c r="W68" s="57"/>
      <c r="X68" s="57"/>
      <c r="Y68" s="57"/>
      <c r="Z68" s="57"/>
      <c r="AA68" s="58">
        <f t="shared" si="87"/>
        <v>0</v>
      </c>
      <c r="AB68" s="57"/>
      <c r="AC68" s="57"/>
      <c r="AD68" s="57"/>
      <c r="AE68" s="57"/>
      <c r="AF68" s="57"/>
      <c r="AG68" s="57"/>
      <c r="AH68" s="58">
        <f t="shared" si="88"/>
        <v>0</v>
      </c>
      <c r="AI68" s="57"/>
      <c r="AJ68" s="57"/>
      <c r="AK68" s="57"/>
      <c r="AL68" s="57"/>
      <c r="AM68" s="57"/>
      <c r="AN68" s="57"/>
      <c r="AO68" s="58">
        <f t="shared" si="89"/>
        <v>0</v>
      </c>
      <c r="AP68" s="57"/>
      <c r="AQ68" s="57"/>
      <c r="AR68" s="57"/>
      <c r="AS68" s="57"/>
      <c r="AT68" s="57"/>
      <c r="AU68" s="57"/>
      <c r="AV68" s="58">
        <f t="shared" si="90"/>
        <v>0</v>
      </c>
      <c r="AW68" s="57"/>
      <c r="AX68" s="57"/>
      <c r="AY68" s="57"/>
      <c r="AZ68" s="57"/>
      <c r="BA68" s="57"/>
      <c r="BB68" s="57"/>
      <c r="BC68" s="58">
        <f t="shared" si="91"/>
        <v>0</v>
      </c>
      <c r="BD68" s="57"/>
      <c r="BE68" s="57"/>
      <c r="BF68" s="57"/>
      <c r="BG68" s="57"/>
      <c r="BH68" s="57"/>
      <c r="BI68" s="57"/>
      <c r="BJ68" s="58">
        <f t="shared" si="92"/>
        <v>0</v>
      </c>
      <c r="BK68" s="57"/>
      <c r="BL68" s="57"/>
      <c r="BM68" s="57"/>
      <c r="BN68" s="57"/>
      <c r="BO68" s="57"/>
      <c r="BP68" s="57"/>
      <c r="BQ68" s="58">
        <f t="shared" si="93"/>
        <v>0</v>
      </c>
      <c r="BR68" s="57"/>
      <c r="BS68" s="57"/>
      <c r="BT68" s="57"/>
      <c r="BU68" s="57"/>
      <c r="BV68" s="57"/>
      <c r="BW68" s="57"/>
      <c r="BX68" s="58">
        <f t="shared" si="94"/>
        <v>0</v>
      </c>
      <c r="BY68" s="57"/>
      <c r="BZ68" s="57"/>
      <c r="CA68" s="57"/>
      <c r="CB68" s="57"/>
      <c r="CC68" s="57"/>
      <c r="CD68" s="57"/>
      <c r="CE68" s="58">
        <f t="shared" si="95"/>
        <v>0</v>
      </c>
      <c r="CF68" s="57"/>
      <c r="CG68" s="57"/>
      <c r="CH68" s="57"/>
      <c r="CI68" s="57"/>
      <c r="CJ68" s="57"/>
      <c r="CK68" s="57"/>
      <c r="CL68" s="58">
        <f t="shared" si="96"/>
        <v>0</v>
      </c>
      <c r="CM68" s="57"/>
      <c r="CN68" s="57"/>
      <c r="CO68" s="57"/>
      <c r="CP68" s="57"/>
      <c r="CQ68" s="57"/>
      <c r="CR68" s="57"/>
      <c r="CS68" s="58">
        <f t="shared" si="97"/>
        <v>0</v>
      </c>
      <c r="CT68" s="57"/>
      <c r="CU68" s="57"/>
      <c r="CV68" s="57"/>
      <c r="CW68" s="57"/>
      <c r="CX68" s="57"/>
      <c r="CY68" s="57"/>
    </row>
    <row r="69" spans="4:103" ht="12" customHeight="1" x14ac:dyDescent="0.25">
      <c r="D69" s="62" t="s">
        <v>166</v>
      </c>
      <c r="E69" s="59" t="s">
        <v>208</v>
      </c>
      <c r="F69" s="58">
        <f t="shared" si="84"/>
        <v>0</v>
      </c>
      <c r="G69" s="57"/>
      <c r="H69" s="57"/>
      <c r="I69" s="57"/>
      <c r="J69" s="57"/>
      <c r="K69" s="57"/>
      <c r="L69" s="57"/>
      <c r="M69" s="58">
        <f t="shared" si="85"/>
        <v>0</v>
      </c>
      <c r="N69" s="57"/>
      <c r="O69" s="57"/>
      <c r="P69" s="57"/>
      <c r="Q69" s="57"/>
      <c r="R69" s="57"/>
      <c r="S69" s="57"/>
      <c r="T69" s="58">
        <f t="shared" si="86"/>
        <v>0</v>
      </c>
      <c r="U69" s="57"/>
      <c r="V69" s="57"/>
      <c r="W69" s="57"/>
      <c r="X69" s="57"/>
      <c r="Y69" s="57"/>
      <c r="Z69" s="57"/>
      <c r="AA69" s="58">
        <f t="shared" si="87"/>
        <v>0</v>
      </c>
      <c r="AB69" s="57"/>
      <c r="AC69" s="57"/>
      <c r="AD69" s="57"/>
      <c r="AE69" s="57"/>
      <c r="AF69" s="57"/>
      <c r="AG69" s="57"/>
      <c r="AH69" s="58">
        <f t="shared" si="88"/>
        <v>0</v>
      </c>
      <c r="AI69" s="57"/>
      <c r="AJ69" s="57"/>
      <c r="AK69" s="57"/>
      <c r="AL69" s="57"/>
      <c r="AM69" s="57"/>
      <c r="AN69" s="57"/>
      <c r="AO69" s="58">
        <f t="shared" si="89"/>
        <v>0</v>
      </c>
      <c r="AP69" s="57"/>
      <c r="AQ69" s="57"/>
      <c r="AR69" s="57"/>
      <c r="AS69" s="57"/>
      <c r="AT69" s="57"/>
      <c r="AU69" s="57"/>
      <c r="AV69" s="58">
        <f t="shared" si="90"/>
        <v>0</v>
      </c>
      <c r="AW69" s="57"/>
      <c r="AX69" s="57"/>
      <c r="AY69" s="57"/>
      <c r="AZ69" s="57"/>
      <c r="BA69" s="57"/>
      <c r="BB69" s="57"/>
      <c r="BC69" s="58">
        <f t="shared" si="91"/>
        <v>0</v>
      </c>
      <c r="BD69" s="57"/>
      <c r="BE69" s="57"/>
      <c r="BF69" s="57"/>
      <c r="BG69" s="57"/>
      <c r="BH69" s="57"/>
      <c r="BI69" s="57"/>
      <c r="BJ69" s="58">
        <f t="shared" si="92"/>
        <v>0</v>
      </c>
      <c r="BK69" s="57"/>
      <c r="BL69" s="57"/>
      <c r="BM69" s="57"/>
      <c r="BN69" s="57"/>
      <c r="BO69" s="57"/>
      <c r="BP69" s="57"/>
      <c r="BQ69" s="58">
        <f t="shared" si="93"/>
        <v>0</v>
      </c>
      <c r="BR69" s="57"/>
      <c r="BS69" s="57"/>
      <c r="BT69" s="57"/>
      <c r="BU69" s="57"/>
      <c r="BV69" s="57"/>
      <c r="BW69" s="57"/>
      <c r="BX69" s="58">
        <f t="shared" si="94"/>
        <v>0</v>
      </c>
      <c r="BY69" s="57"/>
      <c r="BZ69" s="57"/>
      <c r="CA69" s="57"/>
      <c r="CB69" s="57"/>
      <c r="CC69" s="57"/>
      <c r="CD69" s="57"/>
      <c r="CE69" s="58">
        <f t="shared" si="95"/>
        <v>0</v>
      </c>
      <c r="CF69" s="57"/>
      <c r="CG69" s="57"/>
      <c r="CH69" s="57"/>
      <c r="CI69" s="57"/>
      <c r="CJ69" s="57"/>
      <c r="CK69" s="57"/>
      <c r="CL69" s="58">
        <f t="shared" si="96"/>
        <v>0</v>
      </c>
      <c r="CM69" s="57"/>
      <c r="CN69" s="57"/>
      <c r="CO69" s="57"/>
      <c r="CP69" s="57"/>
      <c r="CQ69" s="57"/>
      <c r="CR69" s="57"/>
      <c r="CS69" s="58">
        <f t="shared" si="97"/>
        <v>0</v>
      </c>
      <c r="CT69" s="57"/>
      <c r="CU69" s="57"/>
      <c r="CV69" s="57"/>
      <c r="CW69" s="57"/>
      <c r="CX69" s="57"/>
      <c r="CY69" s="57"/>
    </row>
    <row r="70" spans="4:103" ht="12" customHeight="1" x14ac:dyDescent="0.25">
      <c r="D70" s="62" t="s">
        <v>168</v>
      </c>
      <c r="E70" s="59" t="s">
        <v>209</v>
      </c>
      <c r="F70" s="58">
        <f t="shared" si="84"/>
        <v>0</v>
      </c>
      <c r="G70" s="57"/>
      <c r="H70" s="57"/>
      <c r="I70" s="57"/>
      <c r="J70" s="57"/>
      <c r="K70" s="57"/>
      <c r="L70" s="57"/>
      <c r="M70" s="58">
        <f t="shared" si="85"/>
        <v>0</v>
      </c>
      <c r="N70" s="57"/>
      <c r="O70" s="57"/>
      <c r="P70" s="57"/>
      <c r="Q70" s="57"/>
      <c r="R70" s="57"/>
      <c r="S70" s="57"/>
      <c r="T70" s="58">
        <f t="shared" si="86"/>
        <v>0</v>
      </c>
      <c r="U70" s="57"/>
      <c r="V70" s="57"/>
      <c r="W70" s="57"/>
      <c r="X70" s="57"/>
      <c r="Y70" s="57"/>
      <c r="Z70" s="57"/>
      <c r="AA70" s="58">
        <f t="shared" si="87"/>
        <v>0</v>
      </c>
      <c r="AB70" s="57"/>
      <c r="AC70" s="57"/>
      <c r="AD70" s="57"/>
      <c r="AE70" s="57"/>
      <c r="AF70" s="57"/>
      <c r="AG70" s="57"/>
      <c r="AH70" s="58">
        <f t="shared" si="88"/>
        <v>0</v>
      </c>
      <c r="AI70" s="57"/>
      <c r="AJ70" s="57"/>
      <c r="AK70" s="57"/>
      <c r="AL70" s="57"/>
      <c r="AM70" s="57"/>
      <c r="AN70" s="57"/>
      <c r="AO70" s="58">
        <f t="shared" si="89"/>
        <v>0</v>
      </c>
      <c r="AP70" s="57"/>
      <c r="AQ70" s="57"/>
      <c r="AR70" s="57"/>
      <c r="AS70" s="57"/>
      <c r="AT70" s="57"/>
      <c r="AU70" s="57"/>
      <c r="AV70" s="58">
        <f t="shared" si="90"/>
        <v>0</v>
      </c>
      <c r="AW70" s="57"/>
      <c r="AX70" s="57"/>
      <c r="AY70" s="57"/>
      <c r="AZ70" s="57"/>
      <c r="BA70" s="57"/>
      <c r="BB70" s="57"/>
      <c r="BC70" s="58">
        <f t="shared" si="91"/>
        <v>0</v>
      </c>
      <c r="BD70" s="57"/>
      <c r="BE70" s="57"/>
      <c r="BF70" s="57"/>
      <c r="BG70" s="57"/>
      <c r="BH70" s="57"/>
      <c r="BI70" s="57"/>
      <c r="BJ70" s="58">
        <f t="shared" si="92"/>
        <v>0</v>
      </c>
      <c r="BK70" s="57"/>
      <c r="BL70" s="57"/>
      <c r="BM70" s="57"/>
      <c r="BN70" s="57"/>
      <c r="BO70" s="57"/>
      <c r="BP70" s="57"/>
      <c r="BQ70" s="58">
        <f t="shared" si="93"/>
        <v>0</v>
      </c>
      <c r="BR70" s="57"/>
      <c r="BS70" s="57"/>
      <c r="BT70" s="57"/>
      <c r="BU70" s="57"/>
      <c r="BV70" s="57"/>
      <c r="BW70" s="57"/>
      <c r="BX70" s="58">
        <f t="shared" si="94"/>
        <v>0</v>
      </c>
      <c r="BY70" s="57"/>
      <c r="BZ70" s="57"/>
      <c r="CA70" s="57"/>
      <c r="CB70" s="57"/>
      <c r="CC70" s="57"/>
      <c r="CD70" s="57"/>
      <c r="CE70" s="58">
        <f t="shared" si="95"/>
        <v>0</v>
      </c>
      <c r="CF70" s="57"/>
      <c r="CG70" s="57"/>
      <c r="CH70" s="57"/>
      <c r="CI70" s="57"/>
      <c r="CJ70" s="57"/>
      <c r="CK70" s="57"/>
      <c r="CL70" s="58">
        <f t="shared" si="96"/>
        <v>0</v>
      </c>
      <c r="CM70" s="57"/>
      <c r="CN70" s="57"/>
      <c r="CO70" s="57"/>
      <c r="CP70" s="57"/>
      <c r="CQ70" s="57"/>
      <c r="CR70" s="57"/>
      <c r="CS70" s="58">
        <f t="shared" si="97"/>
        <v>0</v>
      </c>
      <c r="CT70" s="57"/>
      <c r="CU70" s="57"/>
      <c r="CV70" s="57"/>
      <c r="CW70" s="57"/>
      <c r="CX70" s="57"/>
      <c r="CY70" s="57"/>
    </row>
    <row r="71" spans="4:103" ht="12" customHeight="1" x14ac:dyDescent="0.25">
      <c r="D71" s="62" t="s">
        <v>170</v>
      </c>
      <c r="E71" s="59" t="s">
        <v>210</v>
      </c>
      <c r="F71" s="58">
        <f t="shared" si="84"/>
        <v>0</v>
      </c>
      <c r="G71" s="57"/>
      <c r="H71" s="57"/>
      <c r="I71" s="57"/>
      <c r="J71" s="57"/>
      <c r="K71" s="57"/>
      <c r="L71" s="57"/>
      <c r="M71" s="58">
        <f t="shared" si="85"/>
        <v>0</v>
      </c>
      <c r="N71" s="57"/>
      <c r="O71" s="57"/>
      <c r="P71" s="57"/>
      <c r="Q71" s="57"/>
      <c r="R71" s="57"/>
      <c r="S71" s="57"/>
      <c r="T71" s="58">
        <f t="shared" si="86"/>
        <v>0</v>
      </c>
      <c r="U71" s="57"/>
      <c r="V71" s="57"/>
      <c r="W71" s="57"/>
      <c r="X71" s="57"/>
      <c r="Y71" s="57"/>
      <c r="Z71" s="57"/>
      <c r="AA71" s="58">
        <f t="shared" si="87"/>
        <v>0</v>
      </c>
      <c r="AB71" s="57"/>
      <c r="AC71" s="57"/>
      <c r="AD71" s="57"/>
      <c r="AE71" s="57"/>
      <c r="AF71" s="57"/>
      <c r="AG71" s="57"/>
      <c r="AH71" s="58">
        <f t="shared" si="88"/>
        <v>0</v>
      </c>
      <c r="AI71" s="57"/>
      <c r="AJ71" s="57"/>
      <c r="AK71" s="57"/>
      <c r="AL71" s="57"/>
      <c r="AM71" s="57"/>
      <c r="AN71" s="57"/>
      <c r="AO71" s="58">
        <f t="shared" si="89"/>
        <v>0</v>
      </c>
      <c r="AP71" s="57"/>
      <c r="AQ71" s="57"/>
      <c r="AR71" s="57"/>
      <c r="AS71" s="57"/>
      <c r="AT71" s="57"/>
      <c r="AU71" s="57"/>
      <c r="AV71" s="58">
        <f t="shared" si="90"/>
        <v>0</v>
      </c>
      <c r="AW71" s="57"/>
      <c r="AX71" s="57"/>
      <c r="AY71" s="57"/>
      <c r="AZ71" s="57"/>
      <c r="BA71" s="57"/>
      <c r="BB71" s="57"/>
      <c r="BC71" s="58">
        <f t="shared" si="91"/>
        <v>0</v>
      </c>
      <c r="BD71" s="57"/>
      <c r="BE71" s="57"/>
      <c r="BF71" s="57"/>
      <c r="BG71" s="57"/>
      <c r="BH71" s="57"/>
      <c r="BI71" s="57"/>
      <c r="BJ71" s="58">
        <f t="shared" si="92"/>
        <v>0</v>
      </c>
      <c r="BK71" s="57"/>
      <c r="BL71" s="57"/>
      <c r="BM71" s="57"/>
      <c r="BN71" s="57"/>
      <c r="BO71" s="57"/>
      <c r="BP71" s="57"/>
      <c r="BQ71" s="58">
        <f t="shared" si="93"/>
        <v>0</v>
      </c>
      <c r="BR71" s="57"/>
      <c r="BS71" s="57"/>
      <c r="BT71" s="57"/>
      <c r="BU71" s="57"/>
      <c r="BV71" s="57"/>
      <c r="BW71" s="57"/>
      <c r="BX71" s="58">
        <f t="shared" si="94"/>
        <v>0</v>
      </c>
      <c r="BY71" s="57"/>
      <c r="BZ71" s="57"/>
      <c r="CA71" s="57"/>
      <c r="CB71" s="57"/>
      <c r="CC71" s="57"/>
      <c r="CD71" s="57"/>
      <c r="CE71" s="58">
        <f t="shared" si="95"/>
        <v>0</v>
      </c>
      <c r="CF71" s="57"/>
      <c r="CG71" s="57"/>
      <c r="CH71" s="57"/>
      <c r="CI71" s="57"/>
      <c r="CJ71" s="57"/>
      <c r="CK71" s="57"/>
      <c r="CL71" s="58">
        <f t="shared" si="96"/>
        <v>0</v>
      </c>
      <c r="CM71" s="57"/>
      <c r="CN71" s="57"/>
      <c r="CO71" s="57"/>
      <c r="CP71" s="57"/>
      <c r="CQ71" s="57"/>
      <c r="CR71" s="57"/>
      <c r="CS71" s="58">
        <f t="shared" si="97"/>
        <v>0</v>
      </c>
      <c r="CT71" s="57"/>
      <c r="CU71" s="57"/>
      <c r="CV71" s="57"/>
      <c r="CW71" s="57"/>
      <c r="CX71" s="57"/>
      <c r="CY71" s="57"/>
    </row>
    <row r="72" spans="4:103" ht="12" customHeight="1" x14ac:dyDescent="0.25">
      <c r="D72" s="62" t="s">
        <v>172</v>
      </c>
      <c r="E72" s="59" t="s">
        <v>211</v>
      </c>
      <c r="F72" s="58">
        <f t="shared" si="84"/>
        <v>0</v>
      </c>
      <c r="G72" s="57"/>
      <c r="H72" s="57"/>
      <c r="I72" s="57"/>
      <c r="J72" s="57"/>
      <c r="K72" s="57"/>
      <c r="L72" s="57"/>
      <c r="M72" s="58">
        <f t="shared" si="85"/>
        <v>0</v>
      </c>
      <c r="N72" s="57"/>
      <c r="O72" s="57"/>
      <c r="P72" s="57"/>
      <c r="Q72" s="57"/>
      <c r="R72" s="57"/>
      <c r="S72" s="57"/>
      <c r="T72" s="58">
        <f t="shared" si="86"/>
        <v>0</v>
      </c>
      <c r="U72" s="57"/>
      <c r="V72" s="57"/>
      <c r="W72" s="57"/>
      <c r="X72" s="57"/>
      <c r="Y72" s="57"/>
      <c r="Z72" s="57"/>
      <c r="AA72" s="58">
        <f t="shared" si="87"/>
        <v>0</v>
      </c>
      <c r="AB72" s="57"/>
      <c r="AC72" s="57"/>
      <c r="AD72" s="57"/>
      <c r="AE72" s="57"/>
      <c r="AF72" s="57"/>
      <c r="AG72" s="57"/>
      <c r="AH72" s="58">
        <f t="shared" si="88"/>
        <v>0</v>
      </c>
      <c r="AI72" s="57"/>
      <c r="AJ72" s="57"/>
      <c r="AK72" s="57"/>
      <c r="AL72" s="57"/>
      <c r="AM72" s="57"/>
      <c r="AN72" s="57"/>
      <c r="AO72" s="58">
        <f t="shared" si="89"/>
        <v>0</v>
      </c>
      <c r="AP72" s="57"/>
      <c r="AQ72" s="57"/>
      <c r="AR72" s="57"/>
      <c r="AS72" s="57"/>
      <c r="AT72" s="57"/>
      <c r="AU72" s="57"/>
      <c r="AV72" s="58">
        <f t="shared" si="90"/>
        <v>0</v>
      </c>
      <c r="AW72" s="57"/>
      <c r="AX72" s="57"/>
      <c r="AY72" s="57"/>
      <c r="AZ72" s="57"/>
      <c r="BA72" s="57"/>
      <c r="BB72" s="57"/>
      <c r="BC72" s="58">
        <f t="shared" si="91"/>
        <v>0</v>
      </c>
      <c r="BD72" s="57"/>
      <c r="BE72" s="57"/>
      <c r="BF72" s="57"/>
      <c r="BG72" s="57"/>
      <c r="BH72" s="57"/>
      <c r="BI72" s="57"/>
      <c r="BJ72" s="58">
        <f t="shared" si="92"/>
        <v>0</v>
      </c>
      <c r="BK72" s="57"/>
      <c r="BL72" s="57"/>
      <c r="BM72" s="57"/>
      <c r="BN72" s="57"/>
      <c r="BO72" s="57"/>
      <c r="BP72" s="57"/>
      <c r="BQ72" s="58">
        <f t="shared" si="93"/>
        <v>0</v>
      </c>
      <c r="BR72" s="57"/>
      <c r="BS72" s="57"/>
      <c r="BT72" s="57"/>
      <c r="BU72" s="57"/>
      <c r="BV72" s="57"/>
      <c r="BW72" s="57"/>
      <c r="BX72" s="58">
        <f t="shared" si="94"/>
        <v>0</v>
      </c>
      <c r="BY72" s="57"/>
      <c r="BZ72" s="57"/>
      <c r="CA72" s="57"/>
      <c r="CB72" s="57"/>
      <c r="CC72" s="57"/>
      <c r="CD72" s="57"/>
      <c r="CE72" s="58">
        <f t="shared" si="95"/>
        <v>0</v>
      </c>
      <c r="CF72" s="57"/>
      <c r="CG72" s="57"/>
      <c r="CH72" s="57"/>
      <c r="CI72" s="57"/>
      <c r="CJ72" s="57"/>
      <c r="CK72" s="57"/>
      <c r="CL72" s="58">
        <f t="shared" si="96"/>
        <v>0</v>
      </c>
      <c r="CM72" s="57"/>
      <c r="CN72" s="57"/>
      <c r="CO72" s="57"/>
      <c r="CP72" s="57"/>
      <c r="CQ72" s="57"/>
      <c r="CR72" s="57"/>
      <c r="CS72" s="58">
        <f t="shared" si="97"/>
        <v>0</v>
      </c>
      <c r="CT72" s="57"/>
      <c r="CU72" s="57"/>
      <c r="CV72" s="57"/>
      <c r="CW72" s="57"/>
      <c r="CX72" s="57"/>
      <c r="CY72" s="57"/>
    </row>
    <row r="73" spans="4:103" s="55" customFormat="1" ht="45" customHeight="1" x14ac:dyDescent="0.15">
      <c r="D73" s="54" t="s">
        <v>212</v>
      </c>
      <c r="E73" s="53" t="s">
        <v>213</v>
      </c>
      <c r="F73" s="52">
        <f t="shared" si="84"/>
        <v>0</v>
      </c>
      <c r="G73" s="52">
        <f t="shared" ref="G73:L73" si="126">SUM(G74,G84:G90)</f>
        <v>0</v>
      </c>
      <c r="H73" s="52">
        <f t="shared" si="126"/>
        <v>0</v>
      </c>
      <c r="I73" s="52">
        <f t="shared" si="126"/>
        <v>0</v>
      </c>
      <c r="J73" s="52">
        <f t="shared" si="126"/>
        <v>0</v>
      </c>
      <c r="K73" s="52">
        <f t="shared" si="126"/>
        <v>0</v>
      </c>
      <c r="L73" s="52">
        <f t="shared" si="126"/>
        <v>0</v>
      </c>
      <c r="M73" s="52">
        <f t="shared" si="85"/>
        <v>0</v>
      </c>
      <c r="N73" s="52">
        <f t="shared" ref="N73:S73" si="127">SUM(N74,N84:N90)</f>
        <v>0</v>
      </c>
      <c r="O73" s="52">
        <f t="shared" si="127"/>
        <v>0</v>
      </c>
      <c r="P73" s="52">
        <f t="shared" si="127"/>
        <v>0</v>
      </c>
      <c r="Q73" s="52">
        <f t="shared" si="127"/>
        <v>0</v>
      </c>
      <c r="R73" s="52">
        <f t="shared" si="127"/>
        <v>0</v>
      </c>
      <c r="S73" s="52">
        <f t="shared" si="127"/>
        <v>0</v>
      </c>
      <c r="T73" s="52">
        <f t="shared" si="86"/>
        <v>0</v>
      </c>
      <c r="U73" s="52">
        <f t="shared" ref="U73:Z73" si="128">SUM(U74,U84:U90)</f>
        <v>0</v>
      </c>
      <c r="V73" s="52">
        <f t="shared" si="128"/>
        <v>0</v>
      </c>
      <c r="W73" s="52">
        <f t="shared" si="128"/>
        <v>0</v>
      </c>
      <c r="X73" s="52">
        <f t="shared" si="128"/>
        <v>0</v>
      </c>
      <c r="Y73" s="52">
        <f t="shared" si="128"/>
        <v>0</v>
      </c>
      <c r="Z73" s="52">
        <f t="shared" si="128"/>
        <v>0</v>
      </c>
      <c r="AA73" s="52">
        <f t="shared" si="87"/>
        <v>0</v>
      </c>
      <c r="AB73" s="52">
        <f t="shared" ref="AB73:AG73" si="129">SUM(AB74,AB84:AB90)</f>
        <v>0</v>
      </c>
      <c r="AC73" s="52">
        <f t="shared" si="129"/>
        <v>0</v>
      </c>
      <c r="AD73" s="52">
        <f t="shared" si="129"/>
        <v>0</v>
      </c>
      <c r="AE73" s="52">
        <f t="shared" si="129"/>
        <v>0</v>
      </c>
      <c r="AF73" s="52">
        <f t="shared" si="129"/>
        <v>0</v>
      </c>
      <c r="AG73" s="52">
        <f t="shared" si="129"/>
        <v>0</v>
      </c>
      <c r="AH73" s="52">
        <f t="shared" si="88"/>
        <v>0</v>
      </c>
      <c r="AI73" s="52">
        <f t="shared" ref="AI73:AN73" si="130">SUM(AI74,AI84:AI90)</f>
        <v>0</v>
      </c>
      <c r="AJ73" s="52">
        <f t="shared" si="130"/>
        <v>0</v>
      </c>
      <c r="AK73" s="52">
        <f t="shared" si="130"/>
        <v>0</v>
      </c>
      <c r="AL73" s="52">
        <f t="shared" si="130"/>
        <v>0</v>
      </c>
      <c r="AM73" s="52">
        <f t="shared" si="130"/>
        <v>0</v>
      </c>
      <c r="AN73" s="52">
        <f t="shared" si="130"/>
        <v>0</v>
      </c>
      <c r="AO73" s="52">
        <f t="shared" si="89"/>
        <v>0</v>
      </c>
      <c r="AP73" s="52">
        <f t="shared" ref="AP73:AU73" si="131">SUM(AP74,AP84:AP90)</f>
        <v>0</v>
      </c>
      <c r="AQ73" s="52">
        <f t="shared" si="131"/>
        <v>0</v>
      </c>
      <c r="AR73" s="52">
        <f t="shared" si="131"/>
        <v>0</v>
      </c>
      <c r="AS73" s="52">
        <f t="shared" si="131"/>
        <v>0</v>
      </c>
      <c r="AT73" s="52">
        <f t="shared" si="131"/>
        <v>0</v>
      </c>
      <c r="AU73" s="52">
        <f t="shared" si="131"/>
        <v>0</v>
      </c>
      <c r="AV73" s="52">
        <f t="shared" si="90"/>
        <v>0</v>
      </c>
      <c r="AW73" s="52">
        <f t="shared" ref="AW73:BB73" si="132">SUM(AW74,AW84:AW90)</f>
        <v>0</v>
      </c>
      <c r="AX73" s="52">
        <f t="shared" si="132"/>
        <v>0</v>
      </c>
      <c r="AY73" s="52">
        <f t="shared" si="132"/>
        <v>0</v>
      </c>
      <c r="AZ73" s="52">
        <f t="shared" si="132"/>
        <v>0</v>
      </c>
      <c r="BA73" s="52">
        <f t="shared" si="132"/>
        <v>0</v>
      </c>
      <c r="BB73" s="52">
        <f t="shared" si="132"/>
        <v>0</v>
      </c>
      <c r="BC73" s="52">
        <f t="shared" si="91"/>
        <v>0</v>
      </c>
      <c r="BD73" s="52">
        <f t="shared" ref="BD73:BI73" si="133">SUM(BD74,BD84:BD90)</f>
        <v>0</v>
      </c>
      <c r="BE73" s="52">
        <f t="shared" si="133"/>
        <v>0</v>
      </c>
      <c r="BF73" s="52">
        <f t="shared" si="133"/>
        <v>0</v>
      </c>
      <c r="BG73" s="52">
        <f t="shared" si="133"/>
        <v>0</v>
      </c>
      <c r="BH73" s="52">
        <f t="shared" si="133"/>
        <v>0</v>
      </c>
      <c r="BI73" s="52">
        <f t="shared" si="133"/>
        <v>0</v>
      </c>
      <c r="BJ73" s="52">
        <f t="shared" si="92"/>
        <v>0</v>
      </c>
      <c r="BK73" s="52">
        <f t="shared" ref="BK73:BP73" si="134">SUM(BK74,BK84:BK90)</f>
        <v>0</v>
      </c>
      <c r="BL73" s="52">
        <f t="shared" si="134"/>
        <v>0</v>
      </c>
      <c r="BM73" s="52">
        <f t="shared" si="134"/>
        <v>0</v>
      </c>
      <c r="BN73" s="52">
        <f t="shared" si="134"/>
        <v>0</v>
      </c>
      <c r="BO73" s="52">
        <f t="shared" si="134"/>
        <v>0</v>
      </c>
      <c r="BP73" s="52">
        <f t="shared" si="134"/>
        <v>0</v>
      </c>
      <c r="BQ73" s="52">
        <f t="shared" si="93"/>
        <v>0</v>
      </c>
      <c r="BR73" s="52">
        <f t="shared" ref="BR73:BW73" si="135">SUM(BR74,BR84:BR90)</f>
        <v>0</v>
      </c>
      <c r="BS73" s="52">
        <f t="shared" si="135"/>
        <v>0</v>
      </c>
      <c r="BT73" s="52">
        <f t="shared" si="135"/>
        <v>0</v>
      </c>
      <c r="BU73" s="52">
        <f t="shared" si="135"/>
        <v>0</v>
      </c>
      <c r="BV73" s="52">
        <f t="shared" si="135"/>
        <v>0</v>
      </c>
      <c r="BW73" s="52">
        <f t="shared" si="135"/>
        <v>0</v>
      </c>
      <c r="BX73" s="52">
        <f t="shared" si="94"/>
        <v>0</v>
      </c>
      <c r="BY73" s="52">
        <f t="shared" ref="BY73:CD73" si="136">SUM(BY74,BY84:BY90)</f>
        <v>0</v>
      </c>
      <c r="BZ73" s="52">
        <f t="shared" si="136"/>
        <v>0</v>
      </c>
      <c r="CA73" s="52">
        <f t="shared" si="136"/>
        <v>0</v>
      </c>
      <c r="CB73" s="52">
        <f t="shared" si="136"/>
        <v>0</v>
      </c>
      <c r="CC73" s="52">
        <f t="shared" si="136"/>
        <v>0</v>
      </c>
      <c r="CD73" s="52">
        <f t="shared" si="136"/>
        <v>0</v>
      </c>
      <c r="CE73" s="52">
        <f t="shared" si="95"/>
        <v>0</v>
      </c>
      <c r="CF73" s="52">
        <f t="shared" ref="CF73:CK73" si="137">SUM(CF74,CF84:CF90)</f>
        <v>0</v>
      </c>
      <c r="CG73" s="52">
        <f t="shared" si="137"/>
        <v>0</v>
      </c>
      <c r="CH73" s="52">
        <f t="shared" si="137"/>
        <v>0</v>
      </c>
      <c r="CI73" s="52">
        <f t="shared" si="137"/>
        <v>0</v>
      </c>
      <c r="CJ73" s="52">
        <f t="shared" si="137"/>
        <v>0</v>
      </c>
      <c r="CK73" s="52">
        <f t="shared" si="137"/>
        <v>0</v>
      </c>
      <c r="CL73" s="52">
        <f t="shared" si="96"/>
        <v>0</v>
      </c>
      <c r="CM73" s="52">
        <f t="shared" ref="CM73:CR73" si="138">SUM(CM74,CM84:CM90)</f>
        <v>0</v>
      </c>
      <c r="CN73" s="52">
        <f t="shared" si="138"/>
        <v>0</v>
      </c>
      <c r="CO73" s="52">
        <f t="shared" si="138"/>
        <v>0</v>
      </c>
      <c r="CP73" s="52">
        <f t="shared" si="138"/>
        <v>0</v>
      </c>
      <c r="CQ73" s="52">
        <f t="shared" si="138"/>
        <v>0</v>
      </c>
      <c r="CR73" s="52">
        <f t="shared" si="138"/>
        <v>0</v>
      </c>
      <c r="CS73" s="52">
        <f t="shared" si="97"/>
        <v>0</v>
      </c>
      <c r="CT73" s="52">
        <f t="shared" ref="CT73:CY73" si="139">SUM(CT74,CT84:CT90)</f>
        <v>0</v>
      </c>
      <c r="CU73" s="52">
        <f t="shared" si="139"/>
        <v>0</v>
      </c>
      <c r="CV73" s="52">
        <f t="shared" si="139"/>
        <v>0</v>
      </c>
      <c r="CW73" s="52">
        <f t="shared" si="139"/>
        <v>0</v>
      </c>
      <c r="CX73" s="52">
        <f t="shared" si="139"/>
        <v>0</v>
      </c>
      <c r="CY73" s="52">
        <f t="shared" si="139"/>
        <v>0</v>
      </c>
    </row>
    <row r="74" spans="4:103" ht="45" customHeight="1" x14ac:dyDescent="0.25">
      <c r="D74" s="60" t="s">
        <v>140</v>
      </c>
      <c r="E74" s="59" t="s">
        <v>214</v>
      </c>
      <c r="F74" s="58">
        <f t="shared" si="84"/>
        <v>0</v>
      </c>
      <c r="G74" s="58">
        <f t="shared" ref="G74:L74" si="140">SUM(G75:G83)</f>
        <v>0</v>
      </c>
      <c r="H74" s="58">
        <f t="shared" si="140"/>
        <v>0</v>
      </c>
      <c r="I74" s="58">
        <f t="shared" si="140"/>
        <v>0</v>
      </c>
      <c r="J74" s="58">
        <f t="shared" si="140"/>
        <v>0</v>
      </c>
      <c r="K74" s="58">
        <f t="shared" si="140"/>
        <v>0</v>
      </c>
      <c r="L74" s="58">
        <f t="shared" si="140"/>
        <v>0</v>
      </c>
      <c r="M74" s="58">
        <f t="shared" si="85"/>
        <v>0</v>
      </c>
      <c r="N74" s="58">
        <f t="shared" ref="N74:S74" si="141">SUM(N75:N83)</f>
        <v>0</v>
      </c>
      <c r="O74" s="58">
        <f t="shared" si="141"/>
        <v>0</v>
      </c>
      <c r="P74" s="58">
        <f t="shared" si="141"/>
        <v>0</v>
      </c>
      <c r="Q74" s="58">
        <f t="shared" si="141"/>
        <v>0</v>
      </c>
      <c r="R74" s="58">
        <f t="shared" si="141"/>
        <v>0</v>
      </c>
      <c r="S74" s="58">
        <f t="shared" si="141"/>
        <v>0</v>
      </c>
      <c r="T74" s="58">
        <f t="shared" si="86"/>
        <v>0</v>
      </c>
      <c r="U74" s="58">
        <f t="shared" ref="U74:Z74" si="142">SUM(U75:U83)</f>
        <v>0</v>
      </c>
      <c r="V74" s="58">
        <f t="shared" si="142"/>
        <v>0</v>
      </c>
      <c r="W74" s="58">
        <f t="shared" si="142"/>
        <v>0</v>
      </c>
      <c r="X74" s="58">
        <f t="shared" si="142"/>
        <v>0</v>
      </c>
      <c r="Y74" s="58">
        <f t="shared" si="142"/>
        <v>0</v>
      </c>
      <c r="Z74" s="58">
        <f t="shared" si="142"/>
        <v>0</v>
      </c>
      <c r="AA74" s="58">
        <f t="shared" si="87"/>
        <v>0</v>
      </c>
      <c r="AB74" s="58">
        <f t="shared" ref="AB74:AG74" si="143">SUM(AB75:AB83)</f>
        <v>0</v>
      </c>
      <c r="AC74" s="58">
        <f t="shared" si="143"/>
        <v>0</v>
      </c>
      <c r="AD74" s="58">
        <f t="shared" si="143"/>
        <v>0</v>
      </c>
      <c r="AE74" s="58">
        <f t="shared" si="143"/>
        <v>0</v>
      </c>
      <c r="AF74" s="58">
        <f t="shared" si="143"/>
        <v>0</v>
      </c>
      <c r="AG74" s="58">
        <f t="shared" si="143"/>
        <v>0</v>
      </c>
      <c r="AH74" s="58">
        <f t="shared" si="88"/>
        <v>0</v>
      </c>
      <c r="AI74" s="58">
        <f t="shared" ref="AI74:AN74" si="144">SUM(AI75:AI83)</f>
        <v>0</v>
      </c>
      <c r="AJ74" s="58">
        <f t="shared" si="144"/>
        <v>0</v>
      </c>
      <c r="AK74" s="58">
        <f t="shared" si="144"/>
        <v>0</v>
      </c>
      <c r="AL74" s="58">
        <f t="shared" si="144"/>
        <v>0</v>
      </c>
      <c r="AM74" s="58">
        <f t="shared" si="144"/>
        <v>0</v>
      </c>
      <c r="AN74" s="58">
        <f t="shared" si="144"/>
        <v>0</v>
      </c>
      <c r="AO74" s="58">
        <f t="shared" si="89"/>
        <v>0</v>
      </c>
      <c r="AP74" s="58">
        <f t="shared" ref="AP74:AU74" si="145">SUM(AP75:AP83)</f>
        <v>0</v>
      </c>
      <c r="AQ74" s="58">
        <f t="shared" si="145"/>
        <v>0</v>
      </c>
      <c r="AR74" s="58">
        <f t="shared" si="145"/>
        <v>0</v>
      </c>
      <c r="AS74" s="58">
        <f t="shared" si="145"/>
        <v>0</v>
      </c>
      <c r="AT74" s="58">
        <f t="shared" si="145"/>
        <v>0</v>
      </c>
      <c r="AU74" s="58">
        <f t="shared" si="145"/>
        <v>0</v>
      </c>
      <c r="AV74" s="58">
        <f t="shared" si="90"/>
        <v>0</v>
      </c>
      <c r="AW74" s="58">
        <f t="shared" ref="AW74:BB74" si="146">SUM(AW75:AW83)</f>
        <v>0</v>
      </c>
      <c r="AX74" s="58">
        <f t="shared" si="146"/>
        <v>0</v>
      </c>
      <c r="AY74" s="58">
        <f t="shared" si="146"/>
        <v>0</v>
      </c>
      <c r="AZ74" s="58">
        <f t="shared" si="146"/>
        <v>0</v>
      </c>
      <c r="BA74" s="58">
        <f t="shared" si="146"/>
        <v>0</v>
      </c>
      <c r="BB74" s="58">
        <f t="shared" si="146"/>
        <v>0</v>
      </c>
      <c r="BC74" s="58">
        <f t="shared" si="91"/>
        <v>0</v>
      </c>
      <c r="BD74" s="58">
        <f t="shared" ref="BD74:BI74" si="147">SUM(BD75:BD83)</f>
        <v>0</v>
      </c>
      <c r="BE74" s="58">
        <f t="shared" si="147"/>
        <v>0</v>
      </c>
      <c r="BF74" s="58">
        <f t="shared" si="147"/>
        <v>0</v>
      </c>
      <c r="BG74" s="58">
        <f t="shared" si="147"/>
        <v>0</v>
      </c>
      <c r="BH74" s="58">
        <f t="shared" si="147"/>
        <v>0</v>
      </c>
      <c r="BI74" s="58">
        <f t="shared" si="147"/>
        <v>0</v>
      </c>
      <c r="BJ74" s="58">
        <f t="shared" si="92"/>
        <v>0</v>
      </c>
      <c r="BK74" s="58">
        <f t="shared" ref="BK74:BP74" si="148">SUM(BK75:BK83)</f>
        <v>0</v>
      </c>
      <c r="BL74" s="58">
        <f t="shared" si="148"/>
        <v>0</v>
      </c>
      <c r="BM74" s="58">
        <f t="shared" si="148"/>
        <v>0</v>
      </c>
      <c r="BN74" s="58">
        <f t="shared" si="148"/>
        <v>0</v>
      </c>
      <c r="BO74" s="58">
        <f t="shared" si="148"/>
        <v>0</v>
      </c>
      <c r="BP74" s="58">
        <f t="shared" si="148"/>
        <v>0</v>
      </c>
      <c r="BQ74" s="58">
        <f t="shared" si="93"/>
        <v>0</v>
      </c>
      <c r="BR74" s="58">
        <f t="shared" ref="BR74:BW74" si="149">SUM(BR75:BR83)</f>
        <v>0</v>
      </c>
      <c r="BS74" s="58">
        <f t="shared" si="149"/>
        <v>0</v>
      </c>
      <c r="BT74" s="58">
        <f t="shared" si="149"/>
        <v>0</v>
      </c>
      <c r="BU74" s="58">
        <f t="shared" si="149"/>
        <v>0</v>
      </c>
      <c r="BV74" s="58">
        <f t="shared" si="149"/>
        <v>0</v>
      </c>
      <c r="BW74" s="58">
        <f t="shared" si="149"/>
        <v>0</v>
      </c>
      <c r="BX74" s="58">
        <f t="shared" si="94"/>
        <v>0</v>
      </c>
      <c r="BY74" s="58">
        <f t="shared" ref="BY74:CD74" si="150">SUM(BY75:BY83)</f>
        <v>0</v>
      </c>
      <c r="BZ74" s="58">
        <f t="shared" si="150"/>
        <v>0</v>
      </c>
      <c r="CA74" s="58">
        <f t="shared" si="150"/>
        <v>0</v>
      </c>
      <c r="CB74" s="58">
        <f t="shared" si="150"/>
        <v>0</v>
      </c>
      <c r="CC74" s="58">
        <f t="shared" si="150"/>
        <v>0</v>
      </c>
      <c r="CD74" s="58">
        <f t="shared" si="150"/>
        <v>0</v>
      </c>
      <c r="CE74" s="58">
        <f t="shared" si="95"/>
        <v>0</v>
      </c>
      <c r="CF74" s="58">
        <f t="shared" ref="CF74:CK74" si="151">SUM(CF75:CF83)</f>
        <v>0</v>
      </c>
      <c r="CG74" s="58">
        <f t="shared" si="151"/>
        <v>0</v>
      </c>
      <c r="CH74" s="58">
        <f t="shared" si="151"/>
        <v>0</v>
      </c>
      <c r="CI74" s="58">
        <f t="shared" si="151"/>
        <v>0</v>
      </c>
      <c r="CJ74" s="58">
        <f t="shared" si="151"/>
        <v>0</v>
      </c>
      <c r="CK74" s="58">
        <f t="shared" si="151"/>
        <v>0</v>
      </c>
      <c r="CL74" s="58">
        <f t="shared" si="96"/>
        <v>0</v>
      </c>
      <c r="CM74" s="58">
        <f t="shared" ref="CM74:CR74" si="152">SUM(CM75:CM83)</f>
        <v>0</v>
      </c>
      <c r="CN74" s="58">
        <f t="shared" si="152"/>
        <v>0</v>
      </c>
      <c r="CO74" s="58">
        <f t="shared" si="152"/>
        <v>0</v>
      </c>
      <c r="CP74" s="58">
        <f t="shared" si="152"/>
        <v>0</v>
      </c>
      <c r="CQ74" s="58">
        <f t="shared" si="152"/>
        <v>0</v>
      </c>
      <c r="CR74" s="58">
        <f t="shared" si="152"/>
        <v>0</v>
      </c>
      <c r="CS74" s="58">
        <f t="shared" si="97"/>
        <v>0</v>
      </c>
      <c r="CT74" s="58">
        <f t="shared" ref="CT74:CY74" si="153">SUM(CT75:CT83)</f>
        <v>0</v>
      </c>
      <c r="CU74" s="58">
        <f t="shared" si="153"/>
        <v>0</v>
      </c>
      <c r="CV74" s="58">
        <f t="shared" si="153"/>
        <v>0</v>
      </c>
      <c r="CW74" s="58">
        <f t="shared" si="153"/>
        <v>0</v>
      </c>
      <c r="CX74" s="58">
        <f t="shared" si="153"/>
        <v>0</v>
      </c>
      <c r="CY74" s="58">
        <f t="shared" si="153"/>
        <v>0</v>
      </c>
    </row>
    <row r="75" spans="4:103" ht="12" customHeight="1" x14ac:dyDescent="0.25">
      <c r="D75" s="62" t="s">
        <v>142</v>
      </c>
      <c r="E75" s="59" t="s">
        <v>215</v>
      </c>
      <c r="F75" s="58">
        <f t="shared" si="84"/>
        <v>0</v>
      </c>
      <c r="G75" s="57"/>
      <c r="H75" s="57"/>
      <c r="I75" s="57"/>
      <c r="J75" s="57"/>
      <c r="K75" s="57"/>
      <c r="L75" s="57"/>
      <c r="M75" s="58">
        <f t="shared" si="85"/>
        <v>0</v>
      </c>
      <c r="N75" s="57"/>
      <c r="O75" s="57"/>
      <c r="P75" s="57"/>
      <c r="Q75" s="57"/>
      <c r="R75" s="57"/>
      <c r="S75" s="57"/>
      <c r="T75" s="58">
        <f t="shared" si="86"/>
        <v>0</v>
      </c>
      <c r="U75" s="57"/>
      <c r="V75" s="57"/>
      <c r="W75" s="57"/>
      <c r="X75" s="57"/>
      <c r="Y75" s="57"/>
      <c r="Z75" s="57"/>
      <c r="AA75" s="58">
        <f t="shared" si="87"/>
        <v>0</v>
      </c>
      <c r="AB75" s="57"/>
      <c r="AC75" s="57"/>
      <c r="AD75" s="57"/>
      <c r="AE75" s="57"/>
      <c r="AF75" s="57"/>
      <c r="AG75" s="57"/>
      <c r="AH75" s="58">
        <f t="shared" si="88"/>
        <v>0</v>
      </c>
      <c r="AI75" s="57"/>
      <c r="AJ75" s="57"/>
      <c r="AK75" s="57"/>
      <c r="AL75" s="57"/>
      <c r="AM75" s="57"/>
      <c r="AN75" s="57"/>
      <c r="AO75" s="58">
        <f t="shared" si="89"/>
        <v>0</v>
      </c>
      <c r="AP75" s="57"/>
      <c r="AQ75" s="57"/>
      <c r="AR75" s="57"/>
      <c r="AS75" s="57"/>
      <c r="AT75" s="57"/>
      <c r="AU75" s="57"/>
      <c r="AV75" s="58">
        <f t="shared" si="90"/>
        <v>0</v>
      </c>
      <c r="AW75" s="57"/>
      <c r="AX75" s="57"/>
      <c r="AY75" s="57"/>
      <c r="AZ75" s="57"/>
      <c r="BA75" s="57"/>
      <c r="BB75" s="57"/>
      <c r="BC75" s="58">
        <f t="shared" si="91"/>
        <v>0</v>
      </c>
      <c r="BD75" s="57"/>
      <c r="BE75" s="57"/>
      <c r="BF75" s="57"/>
      <c r="BG75" s="57"/>
      <c r="BH75" s="57"/>
      <c r="BI75" s="57"/>
      <c r="BJ75" s="58">
        <f t="shared" si="92"/>
        <v>0</v>
      </c>
      <c r="BK75" s="57"/>
      <c r="BL75" s="57"/>
      <c r="BM75" s="57"/>
      <c r="BN75" s="57"/>
      <c r="BO75" s="57"/>
      <c r="BP75" s="57"/>
      <c r="BQ75" s="58">
        <f t="shared" si="93"/>
        <v>0</v>
      </c>
      <c r="BR75" s="57"/>
      <c r="BS75" s="57"/>
      <c r="BT75" s="57"/>
      <c r="BU75" s="57"/>
      <c r="BV75" s="57"/>
      <c r="BW75" s="57"/>
      <c r="BX75" s="58">
        <f t="shared" si="94"/>
        <v>0</v>
      </c>
      <c r="BY75" s="57"/>
      <c r="BZ75" s="57"/>
      <c r="CA75" s="57"/>
      <c r="CB75" s="57"/>
      <c r="CC75" s="57"/>
      <c r="CD75" s="57"/>
      <c r="CE75" s="58">
        <f t="shared" si="95"/>
        <v>0</v>
      </c>
      <c r="CF75" s="57"/>
      <c r="CG75" s="57"/>
      <c r="CH75" s="57"/>
      <c r="CI75" s="57"/>
      <c r="CJ75" s="57"/>
      <c r="CK75" s="57"/>
      <c r="CL75" s="58">
        <f t="shared" si="96"/>
        <v>0</v>
      </c>
      <c r="CM75" s="57"/>
      <c r="CN75" s="57"/>
      <c r="CO75" s="57"/>
      <c r="CP75" s="57"/>
      <c r="CQ75" s="57"/>
      <c r="CR75" s="57"/>
      <c r="CS75" s="58">
        <f t="shared" si="97"/>
        <v>0</v>
      </c>
      <c r="CT75" s="57"/>
      <c r="CU75" s="57"/>
      <c r="CV75" s="57"/>
      <c r="CW75" s="57"/>
      <c r="CX75" s="57"/>
      <c r="CY75" s="57"/>
    </row>
    <row r="76" spans="4:103" ht="12" customHeight="1" x14ac:dyDescent="0.25">
      <c r="D76" s="62" t="s">
        <v>144</v>
      </c>
      <c r="E76" s="59" t="s">
        <v>216</v>
      </c>
      <c r="F76" s="58">
        <f t="shared" si="84"/>
        <v>0</v>
      </c>
      <c r="G76" s="57"/>
      <c r="H76" s="57"/>
      <c r="I76" s="57"/>
      <c r="J76" s="57"/>
      <c r="K76" s="57"/>
      <c r="L76" s="57"/>
      <c r="M76" s="58">
        <f t="shared" si="85"/>
        <v>0</v>
      </c>
      <c r="N76" s="57"/>
      <c r="O76" s="57"/>
      <c r="P76" s="57"/>
      <c r="Q76" s="57"/>
      <c r="R76" s="57"/>
      <c r="S76" s="57"/>
      <c r="T76" s="58">
        <f t="shared" si="86"/>
        <v>0</v>
      </c>
      <c r="U76" s="57"/>
      <c r="V76" s="57"/>
      <c r="W76" s="57"/>
      <c r="X76" s="57"/>
      <c r="Y76" s="57"/>
      <c r="Z76" s="57"/>
      <c r="AA76" s="58">
        <f t="shared" si="87"/>
        <v>0</v>
      </c>
      <c r="AB76" s="57"/>
      <c r="AC76" s="57"/>
      <c r="AD76" s="57"/>
      <c r="AE76" s="57"/>
      <c r="AF76" s="57"/>
      <c r="AG76" s="57"/>
      <c r="AH76" s="58">
        <f t="shared" si="88"/>
        <v>0</v>
      </c>
      <c r="AI76" s="57"/>
      <c r="AJ76" s="57"/>
      <c r="AK76" s="57"/>
      <c r="AL76" s="57"/>
      <c r="AM76" s="57"/>
      <c r="AN76" s="57"/>
      <c r="AO76" s="58">
        <f t="shared" si="89"/>
        <v>0</v>
      </c>
      <c r="AP76" s="57"/>
      <c r="AQ76" s="57"/>
      <c r="AR76" s="57"/>
      <c r="AS76" s="57"/>
      <c r="AT76" s="57"/>
      <c r="AU76" s="57"/>
      <c r="AV76" s="58">
        <f t="shared" si="90"/>
        <v>0</v>
      </c>
      <c r="AW76" s="57"/>
      <c r="AX76" s="57"/>
      <c r="AY76" s="57"/>
      <c r="AZ76" s="57"/>
      <c r="BA76" s="57"/>
      <c r="BB76" s="57"/>
      <c r="BC76" s="58">
        <f t="shared" si="91"/>
        <v>0</v>
      </c>
      <c r="BD76" s="57"/>
      <c r="BE76" s="57"/>
      <c r="BF76" s="57"/>
      <c r="BG76" s="57"/>
      <c r="BH76" s="57"/>
      <c r="BI76" s="57"/>
      <c r="BJ76" s="58">
        <f t="shared" si="92"/>
        <v>0</v>
      </c>
      <c r="BK76" s="57"/>
      <c r="BL76" s="57"/>
      <c r="BM76" s="57"/>
      <c r="BN76" s="57"/>
      <c r="BO76" s="57"/>
      <c r="BP76" s="57"/>
      <c r="BQ76" s="58">
        <f t="shared" si="93"/>
        <v>0</v>
      </c>
      <c r="BR76" s="57"/>
      <c r="BS76" s="57"/>
      <c r="BT76" s="57"/>
      <c r="BU76" s="57"/>
      <c r="BV76" s="57"/>
      <c r="BW76" s="57"/>
      <c r="BX76" s="58">
        <f t="shared" si="94"/>
        <v>0</v>
      </c>
      <c r="BY76" s="57"/>
      <c r="BZ76" s="57"/>
      <c r="CA76" s="57"/>
      <c r="CB76" s="57"/>
      <c r="CC76" s="57"/>
      <c r="CD76" s="57"/>
      <c r="CE76" s="58">
        <f t="shared" si="95"/>
        <v>0</v>
      </c>
      <c r="CF76" s="57"/>
      <c r="CG76" s="57"/>
      <c r="CH76" s="57"/>
      <c r="CI76" s="57"/>
      <c r="CJ76" s="57"/>
      <c r="CK76" s="57"/>
      <c r="CL76" s="58">
        <f t="shared" si="96"/>
        <v>0</v>
      </c>
      <c r="CM76" s="57"/>
      <c r="CN76" s="57"/>
      <c r="CO76" s="57"/>
      <c r="CP76" s="57"/>
      <c r="CQ76" s="57"/>
      <c r="CR76" s="57"/>
      <c r="CS76" s="58">
        <f t="shared" si="97"/>
        <v>0</v>
      </c>
      <c r="CT76" s="57"/>
      <c r="CU76" s="57"/>
      <c r="CV76" s="57"/>
      <c r="CW76" s="57"/>
      <c r="CX76" s="57"/>
      <c r="CY76" s="57"/>
    </row>
    <row r="77" spans="4:103" ht="12" customHeight="1" x14ac:dyDescent="0.25">
      <c r="D77" s="62" t="s">
        <v>146</v>
      </c>
      <c r="E77" s="59" t="s">
        <v>217</v>
      </c>
      <c r="F77" s="58">
        <f t="shared" si="84"/>
        <v>0</v>
      </c>
      <c r="G77" s="57"/>
      <c r="H77" s="57"/>
      <c r="I77" s="57"/>
      <c r="J77" s="57"/>
      <c r="K77" s="57"/>
      <c r="L77" s="57"/>
      <c r="M77" s="58">
        <f t="shared" si="85"/>
        <v>0</v>
      </c>
      <c r="N77" s="57"/>
      <c r="O77" s="57"/>
      <c r="P77" s="57"/>
      <c r="Q77" s="57"/>
      <c r="R77" s="57"/>
      <c r="S77" s="57"/>
      <c r="T77" s="58">
        <f t="shared" si="86"/>
        <v>0</v>
      </c>
      <c r="U77" s="57"/>
      <c r="V77" s="57"/>
      <c r="W77" s="57"/>
      <c r="X77" s="57"/>
      <c r="Y77" s="57"/>
      <c r="Z77" s="57"/>
      <c r="AA77" s="58">
        <f t="shared" si="87"/>
        <v>0</v>
      </c>
      <c r="AB77" s="57"/>
      <c r="AC77" s="57"/>
      <c r="AD77" s="57"/>
      <c r="AE77" s="57"/>
      <c r="AF77" s="57"/>
      <c r="AG77" s="57"/>
      <c r="AH77" s="58">
        <f t="shared" si="88"/>
        <v>0</v>
      </c>
      <c r="AI77" s="57"/>
      <c r="AJ77" s="57"/>
      <c r="AK77" s="57"/>
      <c r="AL77" s="57"/>
      <c r="AM77" s="57"/>
      <c r="AN77" s="57"/>
      <c r="AO77" s="58">
        <f t="shared" si="89"/>
        <v>0</v>
      </c>
      <c r="AP77" s="57"/>
      <c r="AQ77" s="57"/>
      <c r="AR77" s="57"/>
      <c r="AS77" s="57"/>
      <c r="AT77" s="57"/>
      <c r="AU77" s="57"/>
      <c r="AV77" s="58">
        <f t="shared" si="90"/>
        <v>0</v>
      </c>
      <c r="AW77" s="57"/>
      <c r="AX77" s="57"/>
      <c r="AY77" s="57"/>
      <c r="AZ77" s="57"/>
      <c r="BA77" s="57"/>
      <c r="BB77" s="57"/>
      <c r="BC77" s="58">
        <f t="shared" si="91"/>
        <v>0</v>
      </c>
      <c r="BD77" s="57"/>
      <c r="BE77" s="57"/>
      <c r="BF77" s="57"/>
      <c r="BG77" s="57"/>
      <c r="BH77" s="57"/>
      <c r="BI77" s="57"/>
      <c r="BJ77" s="58">
        <f t="shared" si="92"/>
        <v>0</v>
      </c>
      <c r="BK77" s="57"/>
      <c r="BL77" s="57"/>
      <c r="BM77" s="57"/>
      <c r="BN77" s="57"/>
      <c r="BO77" s="57"/>
      <c r="BP77" s="57"/>
      <c r="BQ77" s="58">
        <f t="shared" si="93"/>
        <v>0</v>
      </c>
      <c r="BR77" s="57"/>
      <c r="BS77" s="57"/>
      <c r="BT77" s="57"/>
      <c r="BU77" s="57"/>
      <c r="BV77" s="57"/>
      <c r="BW77" s="57"/>
      <c r="BX77" s="58">
        <f t="shared" si="94"/>
        <v>0</v>
      </c>
      <c r="BY77" s="57"/>
      <c r="BZ77" s="57"/>
      <c r="CA77" s="57"/>
      <c r="CB77" s="57"/>
      <c r="CC77" s="57"/>
      <c r="CD77" s="57"/>
      <c r="CE77" s="58">
        <f t="shared" si="95"/>
        <v>0</v>
      </c>
      <c r="CF77" s="57"/>
      <c r="CG77" s="57"/>
      <c r="CH77" s="57"/>
      <c r="CI77" s="57"/>
      <c r="CJ77" s="57"/>
      <c r="CK77" s="57"/>
      <c r="CL77" s="58">
        <f t="shared" si="96"/>
        <v>0</v>
      </c>
      <c r="CM77" s="57"/>
      <c r="CN77" s="57"/>
      <c r="CO77" s="57"/>
      <c r="CP77" s="57"/>
      <c r="CQ77" s="57"/>
      <c r="CR77" s="57"/>
      <c r="CS77" s="58">
        <f t="shared" si="97"/>
        <v>0</v>
      </c>
      <c r="CT77" s="57"/>
      <c r="CU77" s="57"/>
      <c r="CV77" s="57"/>
      <c r="CW77" s="57"/>
      <c r="CX77" s="57"/>
      <c r="CY77" s="57"/>
    </row>
    <row r="78" spans="4:103" ht="12" customHeight="1" x14ac:dyDescent="0.25">
      <c r="D78" s="62" t="s">
        <v>148</v>
      </c>
      <c r="E78" s="59" t="s">
        <v>218</v>
      </c>
      <c r="F78" s="58">
        <f t="shared" si="84"/>
        <v>0</v>
      </c>
      <c r="G78" s="57"/>
      <c r="H78" s="57"/>
      <c r="I78" s="57"/>
      <c r="J78" s="57"/>
      <c r="K78" s="57"/>
      <c r="L78" s="57"/>
      <c r="M78" s="58">
        <f t="shared" si="85"/>
        <v>0</v>
      </c>
      <c r="N78" s="57"/>
      <c r="O78" s="57"/>
      <c r="P78" s="57"/>
      <c r="Q78" s="57"/>
      <c r="R78" s="57"/>
      <c r="S78" s="57"/>
      <c r="T78" s="58">
        <f t="shared" si="86"/>
        <v>0</v>
      </c>
      <c r="U78" s="57"/>
      <c r="V78" s="57"/>
      <c r="W78" s="57"/>
      <c r="X78" s="57"/>
      <c r="Y78" s="57"/>
      <c r="Z78" s="57"/>
      <c r="AA78" s="58">
        <f t="shared" si="87"/>
        <v>0</v>
      </c>
      <c r="AB78" s="57"/>
      <c r="AC78" s="57"/>
      <c r="AD78" s="57"/>
      <c r="AE78" s="57"/>
      <c r="AF78" s="57"/>
      <c r="AG78" s="57"/>
      <c r="AH78" s="58">
        <f t="shared" si="88"/>
        <v>0</v>
      </c>
      <c r="AI78" s="57"/>
      <c r="AJ78" s="57"/>
      <c r="AK78" s="57"/>
      <c r="AL78" s="57"/>
      <c r="AM78" s="57"/>
      <c r="AN78" s="57"/>
      <c r="AO78" s="58">
        <f t="shared" si="89"/>
        <v>0</v>
      </c>
      <c r="AP78" s="57"/>
      <c r="AQ78" s="57"/>
      <c r="AR78" s="57"/>
      <c r="AS78" s="57"/>
      <c r="AT78" s="57"/>
      <c r="AU78" s="57"/>
      <c r="AV78" s="58">
        <f t="shared" si="90"/>
        <v>0</v>
      </c>
      <c r="AW78" s="57"/>
      <c r="AX78" s="57"/>
      <c r="AY78" s="57"/>
      <c r="AZ78" s="57"/>
      <c r="BA78" s="57"/>
      <c r="BB78" s="57"/>
      <c r="BC78" s="58">
        <f t="shared" si="91"/>
        <v>0</v>
      </c>
      <c r="BD78" s="57"/>
      <c r="BE78" s="57"/>
      <c r="BF78" s="57"/>
      <c r="BG78" s="57"/>
      <c r="BH78" s="57"/>
      <c r="BI78" s="57"/>
      <c r="BJ78" s="58">
        <f t="shared" si="92"/>
        <v>0</v>
      </c>
      <c r="BK78" s="57"/>
      <c r="BL78" s="57"/>
      <c r="BM78" s="57"/>
      <c r="BN78" s="57"/>
      <c r="BO78" s="57"/>
      <c r="BP78" s="57"/>
      <c r="BQ78" s="58">
        <f t="shared" si="93"/>
        <v>0</v>
      </c>
      <c r="BR78" s="57"/>
      <c r="BS78" s="57"/>
      <c r="BT78" s="57"/>
      <c r="BU78" s="57"/>
      <c r="BV78" s="57"/>
      <c r="BW78" s="57"/>
      <c r="BX78" s="58">
        <f t="shared" si="94"/>
        <v>0</v>
      </c>
      <c r="BY78" s="57"/>
      <c r="BZ78" s="57"/>
      <c r="CA78" s="57"/>
      <c r="CB78" s="57"/>
      <c r="CC78" s="57"/>
      <c r="CD78" s="57"/>
      <c r="CE78" s="58">
        <f t="shared" si="95"/>
        <v>0</v>
      </c>
      <c r="CF78" s="57"/>
      <c r="CG78" s="57"/>
      <c r="CH78" s="57"/>
      <c r="CI78" s="57"/>
      <c r="CJ78" s="57"/>
      <c r="CK78" s="57"/>
      <c r="CL78" s="58">
        <f t="shared" si="96"/>
        <v>0</v>
      </c>
      <c r="CM78" s="57"/>
      <c r="CN78" s="57"/>
      <c r="CO78" s="57"/>
      <c r="CP78" s="57"/>
      <c r="CQ78" s="57"/>
      <c r="CR78" s="57"/>
      <c r="CS78" s="58">
        <f t="shared" si="97"/>
        <v>0</v>
      </c>
      <c r="CT78" s="57"/>
      <c r="CU78" s="57"/>
      <c r="CV78" s="57"/>
      <c r="CW78" s="57"/>
      <c r="CX78" s="57"/>
      <c r="CY78" s="57"/>
    </row>
    <row r="79" spans="4:103" ht="12" customHeight="1" x14ac:dyDescent="0.25">
      <c r="D79" s="62" t="s">
        <v>150</v>
      </c>
      <c r="E79" s="59" t="s">
        <v>219</v>
      </c>
      <c r="F79" s="58">
        <f t="shared" si="84"/>
        <v>0</v>
      </c>
      <c r="G79" s="57"/>
      <c r="H79" s="57"/>
      <c r="I79" s="57"/>
      <c r="J79" s="57"/>
      <c r="K79" s="57"/>
      <c r="L79" s="57"/>
      <c r="M79" s="58">
        <f t="shared" si="85"/>
        <v>0</v>
      </c>
      <c r="N79" s="57"/>
      <c r="O79" s="57"/>
      <c r="P79" s="57"/>
      <c r="Q79" s="57"/>
      <c r="R79" s="57"/>
      <c r="S79" s="57"/>
      <c r="T79" s="58">
        <f t="shared" si="86"/>
        <v>0</v>
      </c>
      <c r="U79" s="57"/>
      <c r="V79" s="57"/>
      <c r="W79" s="57"/>
      <c r="X79" s="57"/>
      <c r="Y79" s="57"/>
      <c r="Z79" s="57"/>
      <c r="AA79" s="58">
        <f t="shared" si="87"/>
        <v>0</v>
      </c>
      <c r="AB79" s="57"/>
      <c r="AC79" s="57"/>
      <c r="AD79" s="57"/>
      <c r="AE79" s="57"/>
      <c r="AF79" s="57"/>
      <c r="AG79" s="57"/>
      <c r="AH79" s="58">
        <f t="shared" si="88"/>
        <v>0</v>
      </c>
      <c r="AI79" s="57"/>
      <c r="AJ79" s="57"/>
      <c r="AK79" s="57"/>
      <c r="AL79" s="57"/>
      <c r="AM79" s="57"/>
      <c r="AN79" s="57"/>
      <c r="AO79" s="58">
        <f t="shared" si="89"/>
        <v>0</v>
      </c>
      <c r="AP79" s="57"/>
      <c r="AQ79" s="57"/>
      <c r="AR79" s="57"/>
      <c r="AS79" s="57"/>
      <c r="AT79" s="57"/>
      <c r="AU79" s="57"/>
      <c r="AV79" s="58">
        <f t="shared" si="90"/>
        <v>0</v>
      </c>
      <c r="AW79" s="57"/>
      <c r="AX79" s="57"/>
      <c r="AY79" s="57"/>
      <c r="AZ79" s="57"/>
      <c r="BA79" s="57"/>
      <c r="BB79" s="57"/>
      <c r="BC79" s="58">
        <f t="shared" si="91"/>
        <v>0</v>
      </c>
      <c r="BD79" s="57"/>
      <c r="BE79" s="57"/>
      <c r="BF79" s="57"/>
      <c r="BG79" s="57"/>
      <c r="BH79" s="57"/>
      <c r="BI79" s="57"/>
      <c r="BJ79" s="58">
        <f t="shared" si="92"/>
        <v>0</v>
      </c>
      <c r="BK79" s="57"/>
      <c r="BL79" s="57"/>
      <c r="BM79" s="57"/>
      <c r="BN79" s="57"/>
      <c r="BO79" s="57"/>
      <c r="BP79" s="57"/>
      <c r="BQ79" s="58">
        <f t="shared" si="93"/>
        <v>0</v>
      </c>
      <c r="BR79" s="57"/>
      <c r="BS79" s="57"/>
      <c r="BT79" s="57"/>
      <c r="BU79" s="57"/>
      <c r="BV79" s="57"/>
      <c r="BW79" s="57"/>
      <c r="BX79" s="58">
        <f t="shared" si="94"/>
        <v>0</v>
      </c>
      <c r="BY79" s="57"/>
      <c r="BZ79" s="57"/>
      <c r="CA79" s="57"/>
      <c r="CB79" s="57"/>
      <c r="CC79" s="57"/>
      <c r="CD79" s="57"/>
      <c r="CE79" s="58">
        <f t="shared" si="95"/>
        <v>0</v>
      </c>
      <c r="CF79" s="57"/>
      <c r="CG79" s="57"/>
      <c r="CH79" s="57"/>
      <c r="CI79" s="57"/>
      <c r="CJ79" s="57"/>
      <c r="CK79" s="57"/>
      <c r="CL79" s="58">
        <f t="shared" si="96"/>
        <v>0</v>
      </c>
      <c r="CM79" s="57"/>
      <c r="CN79" s="57"/>
      <c r="CO79" s="57"/>
      <c r="CP79" s="57"/>
      <c r="CQ79" s="57"/>
      <c r="CR79" s="57"/>
      <c r="CS79" s="58">
        <f t="shared" si="97"/>
        <v>0</v>
      </c>
      <c r="CT79" s="57"/>
      <c r="CU79" s="57"/>
      <c r="CV79" s="57"/>
      <c r="CW79" s="57"/>
      <c r="CX79" s="57"/>
      <c r="CY79" s="57"/>
    </row>
    <row r="80" spans="4:103" ht="12" customHeight="1" x14ac:dyDescent="0.25">
      <c r="D80" s="62" t="s">
        <v>152</v>
      </c>
      <c r="E80" s="59" t="s">
        <v>220</v>
      </c>
      <c r="F80" s="58">
        <f t="shared" si="84"/>
        <v>0</v>
      </c>
      <c r="G80" s="57"/>
      <c r="H80" s="57"/>
      <c r="I80" s="57"/>
      <c r="J80" s="57"/>
      <c r="K80" s="57"/>
      <c r="L80" s="57"/>
      <c r="M80" s="58">
        <f t="shared" si="85"/>
        <v>0</v>
      </c>
      <c r="N80" s="57"/>
      <c r="O80" s="57"/>
      <c r="P80" s="57"/>
      <c r="Q80" s="57"/>
      <c r="R80" s="57"/>
      <c r="S80" s="57"/>
      <c r="T80" s="58">
        <f t="shared" si="86"/>
        <v>0</v>
      </c>
      <c r="U80" s="57"/>
      <c r="V80" s="57"/>
      <c r="W80" s="57"/>
      <c r="X80" s="57"/>
      <c r="Y80" s="57"/>
      <c r="Z80" s="57"/>
      <c r="AA80" s="58">
        <f t="shared" si="87"/>
        <v>0</v>
      </c>
      <c r="AB80" s="57"/>
      <c r="AC80" s="57"/>
      <c r="AD80" s="57"/>
      <c r="AE80" s="57"/>
      <c r="AF80" s="57"/>
      <c r="AG80" s="57"/>
      <c r="AH80" s="58">
        <f t="shared" si="88"/>
        <v>0</v>
      </c>
      <c r="AI80" s="57"/>
      <c r="AJ80" s="57"/>
      <c r="AK80" s="57"/>
      <c r="AL80" s="57"/>
      <c r="AM80" s="57"/>
      <c r="AN80" s="57"/>
      <c r="AO80" s="58">
        <f t="shared" si="89"/>
        <v>0</v>
      </c>
      <c r="AP80" s="57"/>
      <c r="AQ80" s="57"/>
      <c r="AR80" s="57"/>
      <c r="AS80" s="57"/>
      <c r="AT80" s="57"/>
      <c r="AU80" s="57"/>
      <c r="AV80" s="58">
        <f t="shared" si="90"/>
        <v>0</v>
      </c>
      <c r="AW80" s="57"/>
      <c r="AX80" s="57"/>
      <c r="AY80" s="57"/>
      <c r="AZ80" s="57"/>
      <c r="BA80" s="57"/>
      <c r="BB80" s="57"/>
      <c r="BC80" s="58">
        <f t="shared" si="91"/>
        <v>0</v>
      </c>
      <c r="BD80" s="57"/>
      <c r="BE80" s="57"/>
      <c r="BF80" s="57"/>
      <c r="BG80" s="57"/>
      <c r="BH80" s="57"/>
      <c r="BI80" s="57"/>
      <c r="BJ80" s="58">
        <f t="shared" si="92"/>
        <v>0</v>
      </c>
      <c r="BK80" s="57"/>
      <c r="BL80" s="57"/>
      <c r="BM80" s="57"/>
      <c r="BN80" s="57"/>
      <c r="BO80" s="57"/>
      <c r="BP80" s="57"/>
      <c r="BQ80" s="58">
        <f t="shared" si="93"/>
        <v>0</v>
      </c>
      <c r="BR80" s="57"/>
      <c r="BS80" s="57"/>
      <c r="BT80" s="57"/>
      <c r="BU80" s="57"/>
      <c r="BV80" s="57"/>
      <c r="BW80" s="57"/>
      <c r="BX80" s="58">
        <f t="shared" si="94"/>
        <v>0</v>
      </c>
      <c r="BY80" s="57"/>
      <c r="BZ80" s="57"/>
      <c r="CA80" s="57"/>
      <c r="CB80" s="57"/>
      <c r="CC80" s="57"/>
      <c r="CD80" s="57"/>
      <c r="CE80" s="58">
        <f t="shared" si="95"/>
        <v>0</v>
      </c>
      <c r="CF80" s="57"/>
      <c r="CG80" s="57"/>
      <c r="CH80" s="57"/>
      <c r="CI80" s="57"/>
      <c r="CJ80" s="57"/>
      <c r="CK80" s="57"/>
      <c r="CL80" s="58">
        <f t="shared" si="96"/>
        <v>0</v>
      </c>
      <c r="CM80" s="57"/>
      <c r="CN80" s="57"/>
      <c r="CO80" s="57"/>
      <c r="CP80" s="57"/>
      <c r="CQ80" s="57"/>
      <c r="CR80" s="57"/>
      <c r="CS80" s="58">
        <f t="shared" si="97"/>
        <v>0</v>
      </c>
      <c r="CT80" s="57"/>
      <c r="CU80" s="57"/>
      <c r="CV80" s="57"/>
      <c r="CW80" s="57"/>
      <c r="CX80" s="57"/>
      <c r="CY80" s="57"/>
    </row>
    <row r="81" spans="4:103" ht="12" customHeight="1" x14ac:dyDescent="0.25">
      <c r="D81" s="62" t="s">
        <v>154</v>
      </c>
      <c r="E81" s="59" t="s">
        <v>221</v>
      </c>
      <c r="F81" s="58">
        <f t="shared" si="84"/>
        <v>0</v>
      </c>
      <c r="G81" s="57"/>
      <c r="H81" s="57"/>
      <c r="I81" s="57"/>
      <c r="J81" s="57"/>
      <c r="K81" s="57"/>
      <c r="L81" s="57"/>
      <c r="M81" s="58">
        <f t="shared" si="85"/>
        <v>0</v>
      </c>
      <c r="N81" s="57"/>
      <c r="O81" s="57"/>
      <c r="P81" s="57"/>
      <c r="Q81" s="57"/>
      <c r="R81" s="57"/>
      <c r="S81" s="57"/>
      <c r="T81" s="58">
        <f t="shared" si="86"/>
        <v>0</v>
      </c>
      <c r="U81" s="57"/>
      <c r="V81" s="57"/>
      <c r="W81" s="57"/>
      <c r="X81" s="57"/>
      <c r="Y81" s="57"/>
      <c r="Z81" s="57"/>
      <c r="AA81" s="58">
        <f t="shared" si="87"/>
        <v>0</v>
      </c>
      <c r="AB81" s="57"/>
      <c r="AC81" s="57"/>
      <c r="AD81" s="57"/>
      <c r="AE81" s="57"/>
      <c r="AF81" s="57"/>
      <c r="AG81" s="57"/>
      <c r="AH81" s="58">
        <f t="shared" si="88"/>
        <v>0</v>
      </c>
      <c r="AI81" s="57"/>
      <c r="AJ81" s="57"/>
      <c r="AK81" s="57"/>
      <c r="AL81" s="57"/>
      <c r="AM81" s="57"/>
      <c r="AN81" s="57"/>
      <c r="AO81" s="58">
        <f t="shared" si="89"/>
        <v>0</v>
      </c>
      <c r="AP81" s="57"/>
      <c r="AQ81" s="57"/>
      <c r="AR81" s="57"/>
      <c r="AS81" s="57"/>
      <c r="AT81" s="57"/>
      <c r="AU81" s="57"/>
      <c r="AV81" s="58">
        <f t="shared" si="90"/>
        <v>0</v>
      </c>
      <c r="AW81" s="57"/>
      <c r="AX81" s="57"/>
      <c r="AY81" s="57"/>
      <c r="AZ81" s="57"/>
      <c r="BA81" s="57"/>
      <c r="BB81" s="57"/>
      <c r="BC81" s="58">
        <f t="shared" si="91"/>
        <v>0</v>
      </c>
      <c r="BD81" s="57"/>
      <c r="BE81" s="57"/>
      <c r="BF81" s="57"/>
      <c r="BG81" s="57"/>
      <c r="BH81" s="57"/>
      <c r="BI81" s="57"/>
      <c r="BJ81" s="58">
        <f t="shared" si="92"/>
        <v>0</v>
      </c>
      <c r="BK81" s="57"/>
      <c r="BL81" s="57"/>
      <c r="BM81" s="57"/>
      <c r="BN81" s="57"/>
      <c r="BO81" s="57"/>
      <c r="BP81" s="57"/>
      <c r="BQ81" s="58">
        <f t="shared" si="93"/>
        <v>0</v>
      </c>
      <c r="BR81" s="57"/>
      <c r="BS81" s="57"/>
      <c r="BT81" s="57"/>
      <c r="BU81" s="57"/>
      <c r="BV81" s="57"/>
      <c r="BW81" s="57"/>
      <c r="BX81" s="58">
        <f t="shared" si="94"/>
        <v>0</v>
      </c>
      <c r="BY81" s="57"/>
      <c r="BZ81" s="57"/>
      <c r="CA81" s="57"/>
      <c r="CB81" s="57"/>
      <c r="CC81" s="57"/>
      <c r="CD81" s="57"/>
      <c r="CE81" s="58">
        <f t="shared" si="95"/>
        <v>0</v>
      </c>
      <c r="CF81" s="57"/>
      <c r="CG81" s="57"/>
      <c r="CH81" s="57"/>
      <c r="CI81" s="57"/>
      <c r="CJ81" s="57"/>
      <c r="CK81" s="57"/>
      <c r="CL81" s="58">
        <f t="shared" si="96"/>
        <v>0</v>
      </c>
      <c r="CM81" s="57"/>
      <c r="CN81" s="57"/>
      <c r="CO81" s="57"/>
      <c r="CP81" s="57"/>
      <c r="CQ81" s="57"/>
      <c r="CR81" s="57"/>
      <c r="CS81" s="58">
        <f t="shared" si="97"/>
        <v>0</v>
      </c>
      <c r="CT81" s="57"/>
      <c r="CU81" s="57"/>
      <c r="CV81" s="57"/>
      <c r="CW81" s="57"/>
      <c r="CX81" s="57"/>
      <c r="CY81" s="57"/>
    </row>
    <row r="82" spans="4:103" ht="12" customHeight="1" x14ac:dyDescent="0.25">
      <c r="D82" s="62" t="s">
        <v>156</v>
      </c>
      <c r="E82" s="59" t="s">
        <v>222</v>
      </c>
      <c r="F82" s="58">
        <f t="shared" ref="F82:F90" si="154">SUM(G82:L82)</f>
        <v>0</v>
      </c>
      <c r="G82" s="57"/>
      <c r="H82" s="57"/>
      <c r="I82" s="57"/>
      <c r="J82" s="57"/>
      <c r="K82" s="57"/>
      <c r="L82" s="57"/>
      <c r="M82" s="58">
        <f t="shared" ref="M82:M90" si="155">SUM(N82:S82)</f>
        <v>0</v>
      </c>
      <c r="N82" s="57"/>
      <c r="O82" s="57"/>
      <c r="P82" s="57"/>
      <c r="Q82" s="57"/>
      <c r="R82" s="57"/>
      <c r="S82" s="57"/>
      <c r="T82" s="58">
        <f t="shared" ref="T82:T90" si="156">SUM(U82:Z82)</f>
        <v>0</v>
      </c>
      <c r="U82" s="57"/>
      <c r="V82" s="57"/>
      <c r="W82" s="57"/>
      <c r="X82" s="57"/>
      <c r="Y82" s="57"/>
      <c r="Z82" s="57"/>
      <c r="AA82" s="58">
        <f t="shared" ref="AA82:AA90" si="157">SUM(AB82:AG82)</f>
        <v>0</v>
      </c>
      <c r="AB82" s="57"/>
      <c r="AC82" s="57"/>
      <c r="AD82" s="57"/>
      <c r="AE82" s="57"/>
      <c r="AF82" s="57"/>
      <c r="AG82" s="57"/>
      <c r="AH82" s="58">
        <f t="shared" ref="AH82:AH90" si="158">SUM(AI82:AN82)</f>
        <v>0</v>
      </c>
      <c r="AI82" s="57"/>
      <c r="AJ82" s="57"/>
      <c r="AK82" s="57"/>
      <c r="AL82" s="57"/>
      <c r="AM82" s="57"/>
      <c r="AN82" s="57"/>
      <c r="AO82" s="58">
        <f t="shared" ref="AO82:AO90" si="159">SUM(AP82:AU82)</f>
        <v>0</v>
      </c>
      <c r="AP82" s="57"/>
      <c r="AQ82" s="57"/>
      <c r="AR82" s="57"/>
      <c r="AS82" s="57"/>
      <c r="AT82" s="57"/>
      <c r="AU82" s="57"/>
      <c r="AV82" s="58">
        <f t="shared" ref="AV82:AV90" si="160">SUM(AW82:BB82)</f>
        <v>0</v>
      </c>
      <c r="AW82" s="57"/>
      <c r="AX82" s="57"/>
      <c r="AY82" s="57"/>
      <c r="AZ82" s="57"/>
      <c r="BA82" s="57"/>
      <c r="BB82" s="57"/>
      <c r="BC82" s="58">
        <f t="shared" ref="BC82:BC90" si="161">SUM(BD82:BI82)</f>
        <v>0</v>
      </c>
      <c r="BD82" s="57"/>
      <c r="BE82" s="57"/>
      <c r="BF82" s="57"/>
      <c r="BG82" s="57"/>
      <c r="BH82" s="57"/>
      <c r="BI82" s="57"/>
      <c r="BJ82" s="58">
        <f t="shared" ref="BJ82:BJ90" si="162">SUM(BK82:BP82)</f>
        <v>0</v>
      </c>
      <c r="BK82" s="57"/>
      <c r="BL82" s="57"/>
      <c r="BM82" s="57"/>
      <c r="BN82" s="57"/>
      <c r="BO82" s="57"/>
      <c r="BP82" s="57"/>
      <c r="BQ82" s="58">
        <f t="shared" ref="BQ82:BQ90" si="163">SUM(BR82:BW82)</f>
        <v>0</v>
      </c>
      <c r="BR82" s="57"/>
      <c r="BS82" s="57"/>
      <c r="BT82" s="57"/>
      <c r="BU82" s="57"/>
      <c r="BV82" s="57"/>
      <c r="BW82" s="57"/>
      <c r="BX82" s="58">
        <f t="shared" ref="BX82:BX90" si="164">SUM(BY82:CD82)</f>
        <v>0</v>
      </c>
      <c r="BY82" s="57"/>
      <c r="BZ82" s="57"/>
      <c r="CA82" s="57"/>
      <c r="CB82" s="57"/>
      <c r="CC82" s="57"/>
      <c r="CD82" s="57"/>
      <c r="CE82" s="58">
        <f t="shared" ref="CE82:CE90" si="165">SUM(CF82:CK82)</f>
        <v>0</v>
      </c>
      <c r="CF82" s="57"/>
      <c r="CG82" s="57"/>
      <c r="CH82" s="57"/>
      <c r="CI82" s="57"/>
      <c r="CJ82" s="57"/>
      <c r="CK82" s="57"/>
      <c r="CL82" s="58">
        <f t="shared" ref="CL82:CL90" si="166">SUM(CM82:CR82)</f>
        <v>0</v>
      </c>
      <c r="CM82" s="57"/>
      <c r="CN82" s="57"/>
      <c r="CO82" s="57"/>
      <c r="CP82" s="57"/>
      <c r="CQ82" s="57"/>
      <c r="CR82" s="57"/>
      <c r="CS82" s="58">
        <f t="shared" ref="CS82:CS90" si="167">SUM(CT82:CY82)</f>
        <v>0</v>
      </c>
      <c r="CT82" s="57"/>
      <c r="CU82" s="57"/>
      <c r="CV82" s="57"/>
      <c r="CW82" s="57"/>
      <c r="CX82" s="57"/>
      <c r="CY82" s="57"/>
    </row>
    <row r="83" spans="4:103" ht="12" customHeight="1" x14ac:dyDescent="0.25">
      <c r="D83" s="62" t="s">
        <v>158</v>
      </c>
      <c r="E83" s="59" t="s">
        <v>223</v>
      </c>
      <c r="F83" s="58">
        <f t="shared" si="154"/>
        <v>0</v>
      </c>
      <c r="G83" s="57"/>
      <c r="H83" s="57"/>
      <c r="I83" s="57"/>
      <c r="J83" s="57"/>
      <c r="K83" s="57"/>
      <c r="L83" s="57"/>
      <c r="M83" s="58">
        <f t="shared" si="155"/>
        <v>0</v>
      </c>
      <c r="N83" s="57"/>
      <c r="O83" s="57"/>
      <c r="P83" s="57"/>
      <c r="Q83" s="57"/>
      <c r="R83" s="57"/>
      <c r="S83" s="57"/>
      <c r="T83" s="58">
        <f t="shared" si="156"/>
        <v>0</v>
      </c>
      <c r="U83" s="57"/>
      <c r="V83" s="57"/>
      <c r="W83" s="57"/>
      <c r="X83" s="57"/>
      <c r="Y83" s="57"/>
      <c r="Z83" s="57"/>
      <c r="AA83" s="58">
        <f t="shared" si="157"/>
        <v>0</v>
      </c>
      <c r="AB83" s="57"/>
      <c r="AC83" s="57"/>
      <c r="AD83" s="57"/>
      <c r="AE83" s="57"/>
      <c r="AF83" s="57"/>
      <c r="AG83" s="57"/>
      <c r="AH83" s="58">
        <f t="shared" si="158"/>
        <v>0</v>
      </c>
      <c r="AI83" s="57"/>
      <c r="AJ83" s="57"/>
      <c r="AK83" s="57"/>
      <c r="AL83" s="57"/>
      <c r="AM83" s="57"/>
      <c r="AN83" s="57"/>
      <c r="AO83" s="58">
        <f t="shared" si="159"/>
        <v>0</v>
      </c>
      <c r="AP83" s="57"/>
      <c r="AQ83" s="57"/>
      <c r="AR83" s="57"/>
      <c r="AS83" s="57"/>
      <c r="AT83" s="57"/>
      <c r="AU83" s="57"/>
      <c r="AV83" s="58">
        <f t="shared" si="160"/>
        <v>0</v>
      </c>
      <c r="AW83" s="57"/>
      <c r="AX83" s="57"/>
      <c r="AY83" s="57"/>
      <c r="AZ83" s="57"/>
      <c r="BA83" s="57"/>
      <c r="BB83" s="57"/>
      <c r="BC83" s="58">
        <f t="shared" si="161"/>
        <v>0</v>
      </c>
      <c r="BD83" s="57"/>
      <c r="BE83" s="57"/>
      <c r="BF83" s="57"/>
      <c r="BG83" s="57"/>
      <c r="BH83" s="57"/>
      <c r="BI83" s="57"/>
      <c r="BJ83" s="58">
        <f t="shared" si="162"/>
        <v>0</v>
      </c>
      <c r="BK83" s="57"/>
      <c r="BL83" s="57"/>
      <c r="BM83" s="57"/>
      <c r="BN83" s="57"/>
      <c r="BO83" s="57"/>
      <c r="BP83" s="57"/>
      <c r="BQ83" s="58">
        <f t="shared" si="163"/>
        <v>0</v>
      </c>
      <c r="BR83" s="57"/>
      <c r="BS83" s="57"/>
      <c r="BT83" s="57"/>
      <c r="BU83" s="57"/>
      <c r="BV83" s="57"/>
      <c r="BW83" s="57"/>
      <c r="BX83" s="58">
        <f t="shared" si="164"/>
        <v>0</v>
      </c>
      <c r="BY83" s="57"/>
      <c r="BZ83" s="57"/>
      <c r="CA83" s="57"/>
      <c r="CB83" s="57"/>
      <c r="CC83" s="57"/>
      <c r="CD83" s="57"/>
      <c r="CE83" s="58">
        <f t="shared" si="165"/>
        <v>0</v>
      </c>
      <c r="CF83" s="57"/>
      <c r="CG83" s="57"/>
      <c r="CH83" s="57"/>
      <c r="CI83" s="57"/>
      <c r="CJ83" s="57"/>
      <c r="CK83" s="57"/>
      <c r="CL83" s="58">
        <f t="shared" si="166"/>
        <v>0</v>
      </c>
      <c r="CM83" s="57"/>
      <c r="CN83" s="57"/>
      <c r="CO83" s="57"/>
      <c r="CP83" s="57"/>
      <c r="CQ83" s="57"/>
      <c r="CR83" s="57"/>
      <c r="CS83" s="58">
        <f t="shared" si="167"/>
        <v>0</v>
      </c>
      <c r="CT83" s="57"/>
      <c r="CU83" s="57"/>
      <c r="CV83" s="57"/>
      <c r="CW83" s="57"/>
      <c r="CX83" s="57"/>
      <c r="CY83" s="57"/>
    </row>
    <row r="84" spans="4:103" ht="12" customHeight="1" x14ac:dyDescent="0.25">
      <c r="D84" s="60" t="s">
        <v>160</v>
      </c>
      <c r="E84" s="59" t="s">
        <v>224</v>
      </c>
      <c r="F84" s="58">
        <f t="shared" si="154"/>
        <v>0</v>
      </c>
      <c r="G84" s="57"/>
      <c r="H84" s="57"/>
      <c r="I84" s="57"/>
      <c r="J84" s="57"/>
      <c r="K84" s="57"/>
      <c r="L84" s="57"/>
      <c r="M84" s="58">
        <f t="shared" si="155"/>
        <v>0</v>
      </c>
      <c r="N84" s="57"/>
      <c r="O84" s="57"/>
      <c r="P84" s="57"/>
      <c r="Q84" s="57"/>
      <c r="R84" s="57"/>
      <c r="S84" s="57"/>
      <c r="T84" s="58">
        <f t="shared" si="156"/>
        <v>0</v>
      </c>
      <c r="U84" s="57"/>
      <c r="V84" s="57"/>
      <c r="W84" s="57"/>
      <c r="X84" s="57"/>
      <c r="Y84" s="57"/>
      <c r="Z84" s="57"/>
      <c r="AA84" s="58">
        <f t="shared" si="157"/>
        <v>0</v>
      </c>
      <c r="AB84" s="57"/>
      <c r="AC84" s="57"/>
      <c r="AD84" s="57"/>
      <c r="AE84" s="57"/>
      <c r="AF84" s="57"/>
      <c r="AG84" s="57"/>
      <c r="AH84" s="58">
        <f t="shared" si="158"/>
        <v>0</v>
      </c>
      <c r="AI84" s="57"/>
      <c r="AJ84" s="57"/>
      <c r="AK84" s="57"/>
      <c r="AL84" s="57"/>
      <c r="AM84" s="57"/>
      <c r="AN84" s="57"/>
      <c r="AO84" s="58">
        <f t="shared" si="159"/>
        <v>0</v>
      </c>
      <c r="AP84" s="57"/>
      <c r="AQ84" s="57"/>
      <c r="AR84" s="57"/>
      <c r="AS84" s="57"/>
      <c r="AT84" s="57"/>
      <c r="AU84" s="57"/>
      <c r="AV84" s="58">
        <f t="shared" si="160"/>
        <v>0</v>
      </c>
      <c r="AW84" s="57"/>
      <c r="AX84" s="57"/>
      <c r="AY84" s="57"/>
      <c r="AZ84" s="57"/>
      <c r="BA84" s="57"/>
      <c r="BB84" s="57"/>
      <c r="BC84" s="58">
        <f t="shared" si="161"/>
        <v>0</v>
      </c>
      <c r="BD84" s="57"/>
      <c r="BE84" s="57"/>
      <c r="BF84" s="57"/>
      <c r="BG84" s="57"/>
      <c r="BH84" s="57"/>
      <c r="BI84" s="57"/>
      <c r="BJ84" s="58">
        <f t="shared" si="162"/>
        <v>0</v>
      </c>
      <c r="BK84" s="57"/>
      <c r="BL84" s="57"/>
      <c r="BM84" s="57"/>
      <c r="BN84" s="57"/>
      <c r="BO84" s="57"/>
      <c r="BP84" s="57"/>
      <c r="BQ84" s="58">
        <f t="shared" si="163"/>
        <v>0</v>
      </c>
      <c r="BR84" s="57"/>
      <c r="BS84" s="57"/>
      <c r="BT84" s="57"/>
      <c r="BU84" s="57"/>
      <c r="BV84" s="57"/>
      <c r="BW84" s="57"/>
      <c r="BX84" s="58">
        <f t="shared" si="164"/>
        <v>0</v>
      </c>
      <c r="BY84" s="57"/>
      <c r="BZ84" s="57"/>
      <c r="CA84" s="57"/>
      <c r="CB84" s="57"/>
      <c r="CC84" s="57"/>
      <c r="CD84" s="57"/>
      <c r="CE84" s="58">
        <f t="shared" si="165"/>
        <v>0</v>
      </c>
      <c r="CF84" s="57"/>
      <c r="CG84" s="57"/>
      <c r="CH84" s="57"/>
      <c r="CI84" s="57"/>
      <c r="CJ84" s="57"/>
      <c r="CK84" s="57"/>
      <c r="CL84" s="58">
        <f t="shared" si="166"/>
        <v>0</v>
      </c>
      <c r="CM84" s="57"/>
      <c r="CN84" s="57"/>
      <c r="CO84" s="57"/>
      <c r="CP84" s="57"/>
      <c r="CQ84" s="57"/>
      <c r="CR84" s="57"/>
      <c r="CS84" s="58">
        <f t="shared" si="167"/>
        <v>0</v>
      </c>
      <c r="CT84" s="57"/>
      <c r="CU84" s="57"/>
      <c r="CV84" s="57"/>
      <c r="CW84" s="57"/>
      <c r="CX84" s="57"/>
      <c r="CY84" s="57"/>
    </row>
    <row r="85" spans="4:103" ht="12" customHeight="1" x14ac:dyDescent="0.25">
      <c r="D85" s="60" t="s">
        <v>162</v>
      </c>
      <c r="E85" s="59" t="s">
        <v>225</v>
      </c>
      <c r="F85" s="58">
        <f t="shared" si="154"/>
        <v>0</v>
      </c>
      <c r="G85" s="57"/>
      <c r="H85" s="57"/>
      <c r="I85" s="57"/>
      <c r="J85" s="57"/>
      <c r="K85" s="57"/>
      <c r="L85" s="57"/>
      <c r="M85" s="58">
        <f t="shared" si="155"/>
        <v>0</v>
      </c>
      <c r="N85" s="57"/>
      <c r="O85" s="57"/>
      <c r="P85" s="57"/>
      <c r="Q85" s="57"/>
      <c r="R85" s="57"/>
      <c r="S85" s="57"/>
      <c r="T85" s="58">
        <f t="shared" si="156"/>
        <v>0</v>
      </c>
      <c r="U85" s="57"/>
      <c r="V85" s="57"/>
      <c r="W85" s="57"/>
      <c r="X85" s="57"/>
      <c r="Y85" s="57"/>
      <c r="Z85" s="57"/>
      <c r="AA85" s="58">
        <f t="shared" si="157"/>
        <v>0</v>
      </c>
      <c r="AB85" s="57"/>
      <c r="AC85" s="57"/>
      <c r="AD85" s="57"/>
      <c r="AE85" s="57"/>
      <c r="AF85" s="57"/>
      <c r="AG85" s="57"/>
      <c r="AH85" s="58">
        <f t="shared" si="158"/>
        <v>0</v>
      </c>
      <c r="AI85" s="57"/>
      <c r="AJ85" s="57"/>
      <c r="AK85" s="57"/>
      <c r="AL85" s="57"/>
      <c r="AM85" s="57"/>
      <c r="AN85" s="57"/>
      <c r="AO85" s="58">
        <f t="shared" si="159"/>
        <v>0</v>
      </c>
      <c r="AP85" s="57"/>
      <c r="AQ85" s="57"/>
      <c r="AR85" s="57"/>
      <c r="AS85" s="57"/>
      <c r="AT85" s="57"/>
      <c r="AU85" s="57"/>
      <c r="AV85" s="58">
        <f t="shared" si="160"/>
        <v>0</v>
      </c>
      <c r="AW85" s="57"/>
      <c r="AX85" s="57"/>
      <c r="AY85" s="57"/>
      <c r="AZ85" s="57"/>
      <c r="BA85" s="57"/>
      <c r="BB85" s="57"/>
      <c r="BC85" s="58">
        <f t="shared" si="161"/>
        <v>0</v>
      </c>
      <c r="BD85" s="57"/>
      <c r="BE85" s="57"/>
      <c r="BF85" s="57"/>
      <c r="BG85" s="57"/>
      <c r="BH85" s="57"/>
      <c r="BI85" s="57"/>
      <c r="BJ85" s="58">
        <f t="shared" si="162"/>
        <v>0</v>
      </c>
      <c r="BK85" s="57"/>
      <c r="BL85" s="57"/>
      <c r="BM85" s="57"/>
      <c r="BN85" s="57"/>
      <c r="BO85" s="57"/>
      <c r="BP85" s="57"/>
      <c r="BQ85" s="58">
        <f t="shared" si="163"/>
        <v>0</v>
      </c>
      <c r="BR85" s="57"/>
      <c r="BS85" s="57"/>
      <c r="BT85" s="57"/>
      <c r="BU85" s="57"/>
      <c r="BV85" s="57"/>
      <c r="BW85" s="57"/>
      <c r="BX85" s="58">
        <f t="shared" si="164"/>
        <v>0</v>
      </c>
      <c r="BY85" s="57"/>
      <c r="BZ85" s="57"/>
      <c r="CA85" s="57"/>
      <c r="CB85" s="57"/>
      <c r="CC85" s="57"/>
      <c r="CD85" s="57"/>
      <c r="CE85" s="58">
        <f t="shared" si="165"/>
        <v>0</v>
      </c>
      <c r="CF85" s="57"/>
      <c r="CG85" s="57"/>
      <c r="CH85" s="57"/>
      <c r="CI85" s="57"/>
      <c r="CJ85" s="57"/>
      <c r="CK85" s="57"/>
      <c r="CL85" s="58">
        <f t="shared" si="166"/>
        <v>0</v>
      </c>
      <c r="CM85" s="57"/>
      <c r="CN85" s="57"/>
      <c r="CO85" s="57"/>
      <c r="CP85" s="57"/>
      <c r="CQ85" s="57"/>
      <c r="CR85" s="57"/>
      <c r="CS85" s="58">
        <f t="shared" si="167"/>
        <v>0</v>
      </c>
      <c r="CT85" s="57"/>
      <c r="CU85" s="57"/>
      <c r="CV85" s="57"/>
      <c r="CW85" s="57"/>
      <c r="CX85" s="57"/>
      <c r="CY85" s="57"/>
    </row>
    <row r="86" spans="4:103" ht="12" customHeight="1" x14ac:dyDescent="0.25">
      <c r="D86" s="60" t="s">
        <v>164</v>
      </c>
      <c r="E86" s="59" t="s">
        <v>226</v>
      </c>
      <c r="F86" s="58">
        <f t="shared" si="154"/>
        <v>0</v>
      </c>
      <c r="G86" s="57"/>
      <c r="H86" s="57"/>
      <c r="I86" s="57"/>
      <c r="J86" s="57"/>
      <c r="K86" s="57"/>
      <c r="L86" s="57"/>
      <c r="M86" s="58">
        <f t="shared" si="155"/>
        <v>0</v>
      </c>
      <c r="N86" s="57"/>
      <c r="O86" s="57"/>
      <c r="P86" s="57"/>
      <c r="Q86" s="57"/>
      <c r="R86" s="57"/>
      <c r="S86" s="57"/>
      <c r="T86" s="58">
        <f t="shared" si="156"/>
        <v>0</v>
      </c>
      <c r="U86" s="57"/>
      <c r="V86" s="57"/>
      <c r="W86" s="57"/>
      <c r="X86" s="57"/>
      <c r="Y86" s="57"/>
      <c r="Z86" s="57"/>
      <c r="AA86" s="58">
        <f t="shared" si="157"/>
        <v>0</v>
      </c>
      <c r="AB86" s="57"/>
      <c r="AC86" s="57"/>
      <c r="AD86" s="57"/>
      <c r="AE86" s="57"/>
      <c r="AF86" s="57"/>
      <c r="AG86" s="57"/>
      <c r="AH86" s="58">
        <f t="shared" si="158"/>
        <v>0</v>
      </c>
      <c r="AI86" s="57"/>
      <c r="AJ86" s="57"/>
      <c r="AK86" s="57"/>
      <c r="AL86" s="57"/>
      <c r="AM86" s="57"/>
      <c r="AN86" s="57"/>
      <c r="AO86" s="58">
        <f t="shared" si="159"/>
        <v>0</v>
      </c>
      <c r="AP86" s="57"/>
      <c r="AQ86" s="57"/>
      <c r="AR86" s="57"/>
      <c r="AS86" s="57"/>
      <c r="AT86" s="57"/>
      <c r="AU86" s="57"/>
      <c r="AV86" s="58">
        <f t="shared" si="160"/>
        <v>0</v>
      </c>
      <c r="AW86" s="57"/>
      <c r="AX86" s="57"/>
      <c r="AY86" s="57"/>
      <c r="AZ86" s="57"/>
      <c r="BA86" s="57"/>
      <c r="BB86" s="57"/>
      <c r="BC86" s="58">
        <f t="shared" si="161"/>
        <v>0</v>
      </c>
      <c r="BD86" s="57"/>
      <c r="BE86" s="57"/>
      <c r="BF86" s="57"/>
      <c r="BG86" s="57"/>
      <c r="BH86" s="57"/>
      <c r="BI86" s="57"/>
      <c r="BJ86" s="58">
        <f t="shared" si="162"/>
        <v>0</v>
      </c>
      <c r="BK86" s="57"/>
      <c r="BL86" s="57"/>
      <c r="BM86" s="57"/>
      <c r="BN86" s="57"/>
      <c r="BO86" s="57"/>
      <c r="BP86" s="57"/>
      <c r="BQ86" s="58">
        <f t="shared" si="163"/>
        <v>0</v>
      </c>
      <c r="BR86" s="57"/>
      <c r="BS86" s="57"/>
      <c r="BT86" s="57"/>
      <c r="BU86" s="57"/>
      <c r="BV86" s="57"/>
      <c r="BW86" s="57"/>
      <c r="BX86" s="58">
        <f t="shared" si="164"/>
        <v>0</v>
      </c>
      <c r="BY86" s="57"/>
      <c r="BZ86" s="57"/>
      <c r="CA86" s="57"/>
      <c r="CB86" s="57"/>
      <c r="CC86" s="57"/>
      <c r="CD86" s="57"/>
      <c r="CE86" s="58">
        <f t="shared" si="165"/>
        <v>0</v>
      </c>
      <c r="CF86" s="57"/>
      <c r="CG86" s="57"/>
      <c r="CH86" s="57"/>
      <c r="CI86" s="57"/>
      <c r="CJ86" s="57"/>
      <c r="CK86" s="57"/>
      <c r="CL86" s="58">
        <f t="shared" si="166"/>
        <v>0</v>
      </c>
      <c r="CM86" s="57"/>
      <c r="CN86" s="57"/>
      <c r="CO86" s="57"/>
      <c r="CP86" s="57"/>
      <c r="CQ86" s="57"/>
      <c r="CR86" s="57"/>
      <c r="CS86" s="58">
        <f t="shared" si="167"/>
        <v>0</v>
      </c>
      <c r="CT86" s="57"/>
      <c r="CU86" s="57"/>
      <c r="CV86" s="57"/>
      <c r="CW86" s="57"/>
      <c r="CX86" s="57"/>
      <c r="CY86" s="57"/>
    </row>
    <row r="87" spans="4:103" ht="12" customHeight="1" x14ac:dyDescent="0.25">
      <c r="D87" s="60" t="s">
        <v>166</v>
      </c>
      <c r="E87" s="59" t="s">
        <v>227</v>
      </c>
      <c r="F87" s="58">
        <f t="shared" si="154"/>
        <v>0</v>
      </c>
      <c r="G87" s="57"/>
      <c r="H87" s="57"/>
      <c r="I87" s="57"/>
      <c r="J87" s="57"/>
      <c r="K87" s="57"/>
      <c r="L87" s="57"/>
      <c r="M87" s="58">
        <f t="shared" si="155"/>
        <v>0</v>
      </c>
      <c r="N87" s="57"/>
      <c r="O87" s="57"/>
      <c r="P87" s="57"/>
      <c r="Q87" s="57"/>
      <c r="R87" s="57"/>
      <c r="S87" s="57"/>
      <c r="T87" s="58">
        <f t="shared" si="156"/>
        <v>0</v>
      </c>
      <c r="U87" s="57"/>
      <c r="V87" s="57"/>
      <c r="W87" s="57"/>
      <c r="X87" s="57"/>
      <c r="Y87" s="57"/>
      <c r="Z87" s="57"/>
      <c r="AA87" s="58">
        <f t="shared" si="157"/>
        <v>0</v>
      </c>
      <c r="AB87" s="57"/>
      <c r="AC87" s="57"/>
      <c r="AD87" s="57"/>
      <c r="AE87" s="57"/>
      <c r="AF87" s="57"/>
      <c r="AG87" s="57"/>
      <c r="AH87" s="58">
        <f t="shared" si="158"/>
        <v>0</v>
      </c>
      <c r="AI87" s="57"/>
      <c r="AJ87" s="57"/>
      <c r="AK87" s="57"/>
      <c r="AL87" s="57"/>
      <c r="AM87" s="57"/>
      <c r="AN87" s="57"/>
      <c r="AO87" s="58">
        <f t="shared" si="159"/>
        <v>0</v>
      </c>
      <c r="AP87" s="57"/>
      <c r="AQ87" s="57"/>
      <c r="AR87" s="57"/>
      <c r="AS87" s="57"/>
      <c r="AT87" s="57"/>
      <c r="AU87" s="57"/>
      <c r="AV87" s="58">
        <f t="shared" si="160"/>
        <v>0</v>
      </c>
      <c r="AW87" s="57"/>
      <c r="AX87" s="57"/>
      <c r="AY87" s="57"/>
      <c r="AZ87" s="57"/>
      <c r="BA87" s="57"/>
      <c r="BB87" s="57"/>
      <c r="BC87" s="58">
        <f t="shared" si="161"/>
        <v>0</v>
      </c>
      <c r="BD87" s="57"/>
      <c r="BE87" s="57"/>
      <c r="BF87" s="57"/>
      <c r="BG87" s="57"/>
      <c r="BH87" s="57"/>
      <c r="BI87" s="57"/>
      <c r="BJ87" s="58">
        <f t="shared" si="162"/>
        <v>0</v>
      </c>
      <c r="BK87" s="57"/>
      <c r="BL87" s="57"/>
      <c r="BM87" s="57"/>
      <c r="BN87" s="57"/>
      <c r="BO87" s="57"/>
      <c r="BP87" s="57"/>
      <c r="BQ87" s="58">
        <f t="shared" si="163"/>
        <v>0</v>
      </c>
      <c r="BR87" s="57"/>
      <c r="BS87" s="57"/>
      <c r="BT87" s="57"/>
      <c r="BU87" s="57"/>
      <c r="BV87" s="57"/>
      <c r="BW87" s="57"/>
      <c r="BX87" s="58">
        <f t="shared" si="164"/>
        <v>0</v>
      </c>
      <c r="BY87" s="57"/>
      <c r="BZ87" s="57"/>
      <c r="CA87" s="57"/>
      <c r="CB87" s="57"/>
      <c r="CC87" s="57"/>
      <c r="CD87" s="57"/>
      <c r="CE87" s="58">
        <f t="shared" si="165"/>
        <v>0</v>
      </c>
      <c r="CF87" s="57"/>
      <c r="CG87" s="57"/>
      <c r="CH87" s="57"/>
      <c r="CI87" s="57"/>
      <c r="CJ87" s="57"/>
      <c r="CK87" s="57"/>
      <c r="CL87" s="58">
        <f t="shared" si="166"/>
        <v>0</v>
      </c>
      <c r="CM87" s="57"/>
      <c r="CN87" s="57"/>
      <c r="CO87" s="57"/>
      <c r="CP87" s="57"/>
      <c r="CQ87" s="57"/>
      <c r="CR87" s="57"/>
      <c r="CS87" s="58">
        <f t="shared" si="167"/>
        <v>0</v>
      </c>
      <c r="CT87" s="57"/>
      <c r="CU87" s="57"/>
      <c r="CV87" s="57"/>
      <c r="CW87" s="57"/>
      <c r="CX87" s="57"/>
      <c r="CY87" s="57"/>
    </row>
    <row r="88" spans="4:103" ht="12" customHeight="1" x14ac:dyDescent="0.25">
      <c r="D88" s="60" t="s">
        <v>168</v>
      </c>
      <c r="E88" s="59" t="s">
        <v>228</v>
      </c>
      <c r="F88" s="58">
        <f t="shared" si="154"/>
        <v>0</v>
      </c>
      <c r="G88" s="57"/>
      <c r="H88" s="57"/>
      <c r="I88" s="57"/>
      <c r="J88" s="57"/>
      <c r="K88" s="57"/>
      <c r="L88" s="57"/>
      <c r="M88" s="58">
        <f t="shared" si="155"/>
        <v>0</v>
      </c>
      <c r="N88" s="57"/>
      <c r="O88" s="57"/>
      <c r="P88" s="57"/>
      <c r="Q88" s="57"/>
      <c r="R88" s="57"/>
      <c r="S88" s="57"/>
      <c r="T88" s="58">
        <f t="shared" si="156"/>
        <v>0</v>
      </c>
      <c r="U88" s="57"/>
      <c r="V88" s="57"/>
      <c r="W88" s="57"/>
      <c r="X88" s="57"/>
      <c r="Y88" s="57"/>
      <c r="Z88" s="57"/>
      <c r="AA88" s="58">
        <f t="shared" si="157"/>
        <v>0</v>
      </c>
      <c r="AB88" s="57"/>
      <c r="AC88" s="57"/>
      <c r="AD88" s="57"/>
      <c r="AE88" s="57"/>
      <c r="AF88" s="57"/>
      <c r="AG88" s="57"/>
      <c r="AH88" s="58">
        <f t="shared" si="158"/>
        <v>0</v>
      </c>
      <c r="AI88" s="57"/>
      <c r="AJ88" s="57"/>
      <c r="AK88" s="57"/>
      <c r="AL88" s="57"/>
      <c r="AM88" s="57"/>
      <c r="AN88" s="57"/>
      <c r="AO88" s="58">
        <f t="shared" si="159"/>
        <v>0</v>
      </c>
      <c r="AP88" s="57"/>
      <c r="AQ88" s="57"/>
      <c r="AR88" s="57"/>
      <c r="AS88" s="57"/>
      <c r="AT88" s="57"/>
      <c r="AU88" s="57"/>
      <c r="AV88" s="58">
        <f t="shared" si="160"/>
        <v>0</v>
      </c>
      <c r="AW88" s="57"/>
      <c r="AX88" s="57"/>
      <c r="AY88" s="57"/>
      <c r="AZ88" s="57"/>
      <c r="BA88" s="57"/>
      <c r="BB88" s="57"/>
      <c r="BC88" s="58">
        <f t="shared" si="161"/>
        <v>0</v>
      </c>
      <c r="BD88" s="57"/>
      <c r="BE88" s="57"/>
      <c r="BF88" s="57"/>
      <c r="BG88" s="57"/>
      <c r="BH88" s="57"/>
      <c r="BI88" s="57"/>
      <c r="BJ88" s="58">
        <f t="shared" si="162"/>
        <v>0</v>
      </c>
      <c r="BK88" s="57"/>
      <c r="BL88" s="57"/>
      <c r="BM88" s="57"/>
      <c r="BN88" s="57"/>
      <c r="BO88" s="57"/>
      <c r="BP88" s="57"/>
      <c r="BQ88" s="58">
        <f t="shared" si="163"/>
        <v>0</v>
      </c>
      <c r="BR88" s="57"/>
      <c r="BS88" s="57"/>
      <c r="BT88" s="57"/>
      <c r="BU88" s="57"/>
      <c r="BV88" s="57"/>
      <c r="BW88" s="57"/>
      <c r="BX88" s="58">
        <f t="shared" si="164"/>
        <v>0</v>
      </c>
      <c r="BY88" s="57"/>
      <c r="BZ88" s="57"/>
      <c r="CA88" s="57"/>
      <c r="CB88" s="57"/>
      <c r="CC88" s="57"/>
      <c r="CD88" s="57"/>
      <c r="CE88" s="58">
        <f t="shared" si="165"/>
        <v>0</v>
      </c>
      <c r="CF88" s="57"/>
      <c r="CG88" s="57"/>
      <c r="CH88" s="57"/>
      <c r="CI88" s="57"/>
      <c r="CJ88" s="57"/>
      <c r="CK88" s="57"/>
      <c r="CL88" s="58">
        <f t="shared" si="166"/>
        <v>0</v>
      </c>
      <c r="CM88" s="57"/>
      <c r="CN88" s="57"/>
      <c r="CO88" s="57"/>
      <c r="CP88" s="57"/>
      <c r="CQ88" s="57"/>
      <c r="CR88" s="57"/>
      <c r="CS88" s="58">
        <f t="shared" si="167"/>
        <v>0</v>
      </c>
      <c r="CT88" s="57"/>
      <c r="CU88" s="57"/>
      <c r="CV88" s="57"/>
      <c r="CW88" s="57"/>
      <c r="CX88" s="57"/>
      <c r="CY88" s="57"/>
    </row>
    <row r="89" spans="4:103" ht="12" customHeight="1" x14ac:dyDescent="0.25">
      <c r="D89" s="60" t="s">
        <v>170</v>
      </c>
      <c r="E89" s="59" t="s">
        <v>229</v>
      </c>
      <c r="F89" s="58">
        <f t="shared" si="154"/>
        <v>0</v>
      </c>
      <c r="G89" s="57"/>
      <c r="H89" s="57"/>
      <c r="I89" s="57"/>
      <c r="J89" s="57"/>
      <c r="K89" s="57"/>
      <c r="L89" s="57"/>
      <c r="M89" s="58">
        <f t="shared" si="155"/>
        <v>0</v>
      </c>
      <c r="N89" s="57"/>
      <c r="O89" s="57"/>
      <c r="P89" s="57"/>
      <c r="Q89" s="57"/>
      <c r="R89" s="57"/>
      <c r="S89" s="57"/>
      <c r="T89" s="58">
        <f t="shared" si="156"/>
        <v>0</v>
      </c>
      <c r="U89" s="57"/>
      <c r="V89" s="57"/>
      <c r="W89" s="57"/>
      <c r="X89" s="57"/>
      <c r="Y89" s="57"/>
      <c r="Z89" s="57"/>
      <c r="AA89" s="58">
        <f t="shared" si="157"/>
        <v>0</v>
      </c>
      <c r="AB89" s="57"/>
      <c r="AC89" s="57"/>
      <c r="AD89" s="57"/>
      <c r="AE89" s="57"/>
      <c r="AF89" s="57"/>
      <c r="AG89" s="57"/>
      <c r="AH89" s="58">
        <f t="shared" si="158"/>
        <v>0</v>
      </c>
      <c r="AI89" s="57"/>
      <c r="AJ89" s="57"/>
      <c r="AK89" s="57"/>
      <c r="AL89" s="57"/>
      <c r="AM89" s="57"/>
      <c r="AN89" s="57"/>
      <c r="AO89" s="58">
        <f t="shared" si="159"/>
        <v>0</v>
      </c>
      <c r="AP89" s="57"/>
      <c r="AQ89" s="57"/>
      <c r="AR89" s="57"/>
      <c r="AS89" s="57"/>
      <c r="AT89" s="57"/>
      <c r="AU89" s="57"/>
      <c r="AV89" s="58">
        <f t="shared" si="160"/>
        <v>0</v>
      </c>
      <c r="AW89" s="57"/>
      <c r="AX89" s="57"/>
      <c r="AY89" s="57"/>
      <c r="AZ89" s="57"/>
      <c r="BA89" s="57"/>
      <c r="BB89" s="57"/>
      <c r="BC89" s="58">
        <f t="shared" si="161"/>
        <v>0</v>
      </c>
      <c r="BD89" s="57"/>
      <c r="BE89" s="57"/>
      <c r="BF89" s="57"/>
      <c r="BG89" s="57"/>
      <c r="BH89" s="57"/>
      <c r="BI89" s="57"/>
      <c r="BJ89" s="58">
        <f t="shared" si="162"/>
        <v>0</v>
      </c>
      <c r="BK89" s="57"/>
      <c r="BL89" s="57"/>
      <c r="BM89" s="57"/>
      <c r="BN89" s="57"/>
      <c r="BO89" s="57"/>
      <c r="BP89" s="57"/>
      <c r="BQ89" s="58">
        <f t="shared" si="163"/>
        <v>0</v>
      </c>
      <c r="BR89" s="57"/>
      <c r="BS89" s="57"/>
      <c r="BT89" s="57"/>
      <c r="BU89" s="57"/>
      <c r="BV89" s="57"/>
      <c r="BW89" s="57"/>
      <c r="BX89" s="58">
        <f t="shared" si="164"/>
        <v>0</v>
      </c>
      <c r="BY89" s="57"/>
      <c r="BZ89" s="57"/>
      <c r="CA89" s="57"/>
      <c r="CB89" s="57"/>
      <c r="CC89" s="57"/>
      <c r="CD89" s="57"/>
      <c r="CE89" s="58">
        <f t="shared" si="165"/>
        <v>0</v>
      </c>
      <c r="CF89" s="57"/>
      <c r="CG89" s="57"/>
      <c r="CH89" s="57"/>
      <c r="CI89" s="57"/>
      <c r="CJ89" s="57"/>
      <c r="CK89" s="57"/>
      <c r="CL89" s="58">
        <f t="shared" si="166"/>
        <v>0</v>
      </c>
      <c r="CM89" s="57"/>
      <c r="CN89" s="57"/>
      <c r="CO89" s="57"/>
      <c r="CP89" s="57"/>
      <c r="CQ89" s="57"/>
      <c r="CR89" s="57"/>
      <c r="CS89" s="58">
        <f t="shared" si="167"/>
        <v>0</v>
      </c>
      <c r="CT89" s="57"/>
      <c r="CU89" s="57"/>
      <c r="CV89" s="57"/>
      <c r="CW89" s="57"/>
      <c r="CX89" s="57"/>
      <c r="CY89" s="57"/>
    </row>
    <row r="90" spans="4:103" ht="12" customHeight="1" x14ac:dyDescent="0.25">
      <c r="D90" s="60" t="s">
        <v>172</v>
      </c>
      <c r="E90" s="59" t="s">
        <v>230</v>
      </c>
      <c r="F90" s="58">
        <f t="shared" si="154"/>
        <v>0</v>
      </c>
      <c r="G90" s="57"/>
      <c r="H90" s="57"/>
      <c r="I90" s="57"/>
      <c r="J90" s="57"/>
      <c r="K90" s="57"/>
      <c r="L90" s="57"/>
      <c r="M90" s="58">
        <f t="shared" si="155"/>
        <v>0</v>
      </c>
      <c r="N90" s="57"/>
      <c r="O90" s="57"/>
      <c r="P90" s="57"/>
      <c r="Q90" s="57"/>
      <c r="R90" s="57"/>
      <c r="S90" s="57"/>
      <c r="T90" s="58">
        <f t="shared" si="156"/>
        <v>0</v>
      </c>
      <c r="U90" s="57"/>
      <c r="V90" s="57"/>
      <c r="W90" s="57"/>
      <c r="X90" s="57"/>
      <c r="Y90" s="57"/>
      <c r="Z90" s="57"/>
      <c r="AA90" s="58">
        <f t="shared" si="157"/>
        <v>0</v>
      </c>
      <c r="AB90" s="57"/>
      <c r="AC90" s="57"/>
      <c r="AD90" s="57"/>
      <c r="AE90" s="57"/>
      <c r="AF90" s="57"/>
      <c r="AG90" s="57"/>
      <c r="AH90" s="58">
        <f t="shared" si="158"/>
        <v>0</v>
      </c>
      <c r="AI90" s="57"/>
      <c r="AJ90" s="57"/>
      <c r="AK90" s="57"/>
      <c r="AL90" s="57"/>
      <c r="AM90" s="57"/>
      <c r="AN90" s="57"/>
      <c r="AO90" s="58">
        <f t="shared" si="159"/>
        <v>0</v>
      </c>
      <c r="AP90" s="57"/>
      <c r="AQ90" s="57"/>
      <c r="AR90" s="57"/>
      <c r="AS90" s="57"/>
      <c r="AT90" s="57"/>
      <c r="AU90" s="57"/>
      <c r="AV90" s="58">
        <f t="shared" si="160"/>
        <v>0</v>
      </c>
      <c r="AW90" s="57"/>
      <c r="AX90" s="57"/>
      <c r="AY90" s="57"/>
      <c r="AZ90" s="57"/>
      <c r="BA90" s="57"/>
      <c r="BB90" s="57"/>
      <c r="BC90" s="58">
        <f t="shared" si="161"/>
        <v>0</v>
      </c>
      <c r="BD90" s="57"/>
      <c r="BE90" s="57"/>
      <c r="BF90" s="57"/>
      <c r="BG90" s="57"/>
      <c r="BH90" s="57"/>
      <c r="BI90" s="57"/>
      <c r="BJ90" s="58">
        <f t="shared" si="162"/>
        <v>0</v>
      </c>
      <c r="BK90" s="57"/>
      <c r="BL90" s="57"/>
      <c r="BM90" s="57"/>
      <c r="BN90" s="57"/>
      <c r="BO90" s="57"/>
      <c r="BP90" s="57"/>
      <c r="BQ90" s="58">
        <f t="shared" si="163"/>
        <v>0</v>
      </c>
      <c r="BR90" s="57"/>
      <c r="BS90" s="57"/>
      <c r="BT90" s="57"/>
      <c r="BU90" s="57"/>
      <c r="BV90" s="57"/>
      <c r="BW90" s="57"/>
      <c r="BX90" s="58">
        <f t="shared" si="164"/>
        <v>0</v>
      </c>
      <c r="BY90" s="57"/>
      <c r="BZ90" s="57"/>
      <c r="CA90" s="57"/>
      <c r="CB90" s="57"/>
      <c r="CC90" s="57"/>
      <c r="CD90" s="57"/>
      <c r="CE90" s="58">
        <f t="shared" si="165"/>
        <v>0</v>
      </c>
      <c r="CF90" s="57"/>
      <c r="CG90" s="57"/>
      <c r="CH90" s="57"/>
      <c r="CI90" s="57"/>
      <c r="CJ90" s="57"/>
      <c r="CK90" s="57"/>
      <c r="CL90" s="58">
        <f t="shared" si="166"/>
        <v>0</v>
      </c>
      <c r="CM90" s="57"/>
      <c r="CN90" s="57"/>
      <c r="CO90" s="57"/>
      <c r="CP90" s="57"/>
      <c r="CQ90" s="57"/>
      <c r="CR90" s="57"/>
      <c r="CS90" s="58">
        <f t="shared" si="167"/>
        <v>0</v>
      </c>
      <c r="CT90" s="57"/>
      <c r="CU90" s="57"/>
      <c r="CV90" s="57"/>
      <c r="CW90" s="57"/>
      <c r="CX90" s="57"/>
      <c r="CY90" s="57"/>
    </row>
    <row r="91" spans="4:103" ht="10.5" hidden="1" customHeight="1" x14ac:dyDescent="0.25"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  <c r="BF91" s="56"/>
      <c r="BG91" s="56"/>
      <c r="BH91" s="56"/>
      <c r="BI91" s="56"/>
      <c r="BJ91" s="56"/>
      <c r="BK91" s="56"/>
      <c r="BL91" s="56"/>
      <c r="BM91" s="56"/>
      <c r="BN91" s="56"/>
      <c r="BO91" s="56"/>
      <c r="BP91" s="56"/>
      <c r="BQ91" s="56"/>
      <c r="BR91" s="56"/>
      <c r="BS91" s="56"/>
      <c r="BT91" s="56"/>
      <c r="BU91" s="56"/>
      <c r="BV91" s="56"/>
      <c r="BW91" s="56"/>
      <c r="BX91" s="56"/>
      <c r="BY91" s="56"/>
      <c r="BZ91" s="56"/>
      <c r="CA91" s="56"/>
      <c r="CB91" s="56"/>
      <c r="CC91" s="56"/>
      <c r="CD91" s="56"/>
      <c r="CE91" s="56"/>
      <c r="CF91" s="56"/>
      <c r="CG91" s="56"/>
      <c r="CH91" s="56"/>
      <c r="CI91" s="56"/>
      <c r="CJ91" s="56"/>
      <c r="CK91" s="56"/>
      <c r="CL91" s="56"/>
      <c r="CM91" s="56"/>
      <c r="CN91" s="56"/>
      <c r="CO91" s="56"/>
      <c r="CP91" s="56"/>
      <c r="CQ91" s="56"/>
      <c r="CR91" s="56"/>
      <c r="CS91" s="56"/>
      <c r="CT91" s="56"/>
      <c r="CU91" s="56"/>
      <c r="CV91" s="56"/>
      <c r="CW91" s="56"/>
      <c r="CX91" s="56"/>
      <c r="CY91" s="56"/>
    </row>
    <row r="92" spans="4:103" ht="10.5" hidden="1" customHeight="1" x14ac:dyDescent="0.25"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  <c r="AQ92" s="56"/>
      <c r="AR92" s="56"/>
      <c r="AS92" s="56"/>
      <c r="AT92" s="56"/>
      <c r="AU92" s="56"/>
      <c r="AV92" s="56"/>
      <c r="AW92" s="56"/>
      <c r="AX92" s="56"/>
      <c r="AY92" s="56"/>
      <c r="AZ92" s="56"/>
      <c r="BA92" s="56"/>
      <c r="BB92" s="56"/>
      <c r="BC92" s="56"/>
      <c r="BD92" s="56"/>
      <c r="BE92" s="56"/>
      <c r="BF92" s="56"/>
      <c r="BG92" s="56"/>
      <c r="BH92" s="56"/>
      <c r="BI92" s="56"/>
      <c r="BJ92" s="56"/>
      <c r="BK92" s="56"/>
      <c r="BL92" s="56"/>
      <c r="BM92" s="56"/>
      <c r="BN92" s="56"/>
      <c r="BO92" s="56"/>
      <c r="BP92" s="56"/>
      <c r="BQ92" s="56"/>
      <c r="BR92" s="56"/>
      <c r="BS92" s="56"/>
      <c r="BT92" s="56"/>
      <c r="BU92" s="56"/>
      <c r="BV92" s="56"/>
      <c r="BW92" s="56"/>
      <c r="BX92" s="56"/>
      <c r="BY92" s="56"/>
      <c r="BZ92" s="56"/>
      <c r="CA92" s="56"/>
      <c r="CB92" s="56"/>
      <c r="CC92" s="56"/>
      <c r="CD92" s="56"/>
      <c r="CE92" s="56"/>
      <c r="CF92" s="56"/>
      <c r="CG92" s="56"/>
      <c r="CH92" s="56"/>
      <c r="CI92" s="56"/>
      <c r="CJ92" s="56"/>
      <c r="CK92" s="56"/>
      <c r="CL92" s="56"/>
      <c r="CM92" s="56"/>
      <c r="CN92" s="56"/>
      <c r="CO92" s="56"/>
      <c r="CP92" s="56"/>
      <c r="CQ92" s="56"/>
      <c r="CR92" s="56"/>
      <c r="CS92" s="56"/>
      <c r="CT92" s="56"/>
      <c r="CU92" s="56"/>
      <c r="CV92" s="56"/>
      <c r="CW92" s="56"/>
      <c r="CX92" s="56"/>
      <c r="CY92" s="56"/>
    </row>
    <row r="93" spans="4:103" ht="10.5" hidden="1" customHeight="1" x14ac:dyDescent="0.25"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  <c r="CQ93" s="56"/>
      <c r="CR93" s="56"/>
      <c r="CS93" s="56"/>
      <c r="CT93" s="56"/>
      <c r="CU93" s="56"/>
      <c r="CV93" s="56"/>
      <c r="CW93" s="56"/>
      <c r="CX93" s="56"/>
      <c r="CY93" s="56"/>
    </row>
    <row r="94" spans="4:103" s="55" customFormat="1" ht="45" customHeight="1" x14ac:dyDescent="0.15">
      <c r="D94" s="54" t="s">
        <v>231</v>
      </c>
      <c r="E94" s="53" t="s">
        <v>232</v>
      </c>
      <c r="F94" s="52">
        <f>SUM(G94:L94)</f>
        <v>0</v>
      </c>
      <c r="G94" s="52">
        <f t="shared" ref="G94:L94" si="168">SUM(G18,G73)</f>
        <v>0</v>
      </c>
      <c r="H94" s="52">
        <f t="shared" si="168"/>
        <v>0</v>
      </c>
      <c r="I94" s="52">
        <f t="shared" si="168"/>
        <v>0</v>
      </c>
      <c r="J94" s="52">
        <f t="shared" si="168"/>
        <v>0</v>
      </c>
      <c r="K94" s="52">
        <f t="shared" si="168"/>
        <v>0</v>
      </c>
      <c r="L94" s="52">
        <f t="shared" si="168"/>
        <v>0</v>
      </c>
      <c r="M94" s="52">
        <f>SUM(N94:S94)</f>
        <v>0</v>
      </c>
      <c r="N94" s="52">
        <f t="shared" ref="N94:S94" si="169">SUM(N18,N73)</f>
        <v>0</v>
      </c>
      <c r="O94" s="52">
        <f t="shared" si="169"/>
        <v>0</v>
      </c>
      <c r="P94" s="52">
        <f t="shared" si="169"/>
        <v>0</v>
      </c>
      <c r="Q94" s="52">
        <f t="shared" si="169"/>
        <v>0</v>
      </c>
      <c r="R94" s="52">
        <f t="shared" si="169"/>
        <v>0</v>
      </c>
      <c r="S94" s="52">
        <f t="shared" si="169"/>
        <v>0</v>
      </c>
      <c r="T94" s="52">
        <f>SUM(U94:Z94)</f>
        <v>0</v>
      </c>
      <c r="U94" s="52">
        <f t="shared" ref="U94:Z94" si="170">SUM(U18,U73)</f>
        <v>0</v>
      </c>
      <c r="V94" s="52">
        <f t="shared" si="170"/>
        <v>0</v>
      </c>
      <c r="W94" s="52">
        <f t="shared" si="170"/>
        <v>0</v>
      </c>
      <c r="X94" s="52">
        <f t="shared" si="170"/>
        <v>0</v>
      </c>
      <c r="Y94" s="52">
        <f t="shared" si="170"/>
        <v>0</v>
      </c>
      <c r="Z94" s="52">
        <f t="shared" si="170"/>
        <v>0</v>
      </c>
      <c r="AA94" s="52">
        <f>SUM(AB94:AG94)</f>
        <v>0</v>
      </c>
      <c r="AB94" s="52">
        <f t="shared" ref="AB94:AG94" si="171">SUM(AB18,AB73)</f>
        <v>0</v>
      </c>
      <c r="AC94" s="52">
        <f t="shared" si="171"/>
        <v>0</v>
      </c>
      <c r="AD94" s="52">
        <f t="shared" si="171"/>
        <v>0</v>
      </c>
      <c r="AE94" s="52">
        <f t="shared" si="171"/>
        <v>0</v>
      </c>
      <c r="AF94" s="52">
        <f t="shared" si="171"/>
        <v>0</v>
      </c>
      <c r="AG94" s="52">
        <f t="shared" si="171"/>
        <v>0</v>
      </c>
      <c r="AH94" s="52">
        <f>SUM(AI94:AN94)</f>
        <v>0</v>
      </c>
      <c r="AI94" s="52">
        <f t="shared" ref="AI94:AN94" si="172">SUM(AI18,AI73)</f>
        <v>0</v>
      </c>
      <c r="AJ94" s="52">
        <f t="shared" si="172"/>
        <v>0</v>
      </c>
      <c r="AK94" s="52">
        <f t="shared" si="172"/>
        <v>0</v>
      </c>
      <c r="AL94" s="52">
        <f t="shared" si="172"/>
        <v>0</v>
      </c>
      <c r="AM94" s="52">
        <f t="shared" si="172"/>
        <v>0</v>
      </c>
      <c r="AN94" s="52">
        <f t="shared" si="172"/>
        <v>0</v>
      </c>
      <c r="AO94" s="52">
        <f>SUM(AP94:AU94)</f>
        <v>0</v>
      </c>
      <c r="AP94" s="52">
        <f t="shared" ref="AP94:AU94" si="173">SUM(AP18,AP73)</f>
        <v>0</v>
      </c>
      <c r="AQ94" s="52">
        <f t="shared" si="173"/>
        <v>0</v>
      </c>
      <c r="AR94" s="52">
        <f t="shared" si="173"/>
        <v>0</v>
      </c>
      <c r="AS94" s="52">
        <f t="shared" si="173"/>
        <v>0</v>
      </c>
      <c r="AT94" s="52">
        <f t="shared" si="173"/>
        <v>0</v>
      </c>
      <c r="AU94" s="52">
        <f t="shared" si="173"/>
        <v>0</v>
      </c>
      <c r="AV94" s="52">
        <f>SUM(AW94:BB94)</f>
        <v>0</v>
      </c>
      <c r="AW94" s="52">
        <f t="shared" ref="AW94:BB94" si="174">SUM(AW18,AW73)</f>
        <v>0</v>
      </c>
      <c r="AX94" s="52">
        <f t="shared" si="174"/>
        <v>0</v>
      </c>
      <c r="AY94" s="52">
        <f t="shared" si="174"/>
        <v>0</v>
      </c>
      <c r="AZ94" s="52">
        <f t="shared" si="174"/>
        <v>0</v>
      </c>
      <c r="BA94" s="52">
        <f t="shared" si="174"/>
        <v>0</v>
      </c>
      <c r="BB94" s="52">
        <f t="shared" si="174"/>
        <v>0</v>
      </c>
      <c r="BC94" s="52">
        <f>SUM(BD94:BI94)</f>
        <v>0</v>
      </c>
      <c r="BD94" s="52">
        <f t="shared" ref="BD94:BI94" si="175">SUM(BD18,BD73)</f>
        <v>0</v>
      </c>
      <c r="BE94" s="52">
        <f t="shared" si="175"/>
        <v>0</v>
      </c>
      <c r="BF94" s="52">
        <f t="shared" si="175"/>
        <v>0</v>
      </c>
      <c r="BG94" s="52">
        <f t="shared" si="175"/>
        <v>0</v>
      </c>
      <c r="BH94" s="52">
        <f t="shared" si="175"/>
        <v>0</v>
      </c>
      <c r="BI94" s="52">
        <f t="shared" si="175"/>
        <v>0</v>
      </c>
      <c r="BJ94" s="52">
        <f>SUM(BK94:BP94)</f>
        <v>0</v>
      </c>
      <c r="BK94" s="52">
        <f t="shared" ref="BK94:BP94" si="176">SUM(BK18,BK73)</f>
        <v>0</v>
      </c>
      <c r="BL94" s="52">
        <f t="shared" si="176"/>
        <v>0</v>
      </c>
      <c r="BM94" s="52">
        <f t="shared" si="176"/>
        <v>0</v>
      </c>
      <c r="BN94" s="52">
        <f t="shared" si="176"/>
        <v>0</v>
      </c>
      <c r="BO94" s="52">
        <f t="shared" si="176"/>
        <v>0</v>
      </c>
      <c r="BP94" s="52">
        <f t="shared" si="176"/>
        <v>0</v>
      </c>
      <c r="BQ94" s="52">
        <f>SUM(BR94:BW94)</f>
        <v>0</v>
      </c>
      <c r="BR94" s="52">
        <f t="shared" ref="BR94:BW94" si="177">SUM(BR18,BR73)</f>
        <v>0</v>
      </c>
      <c r="BS94" s="52">
        <f t="shared" si="177"/>
        <v>0</v>
      </c>
      <c r="BT94" s="52">
        <f t="shared" si="177"/>
        <v>0</v>
      </c>
      <c r="BU94" s="52">
        <f t="shared" si="177"/>
        <v>0</v>
      </c>
      <c r="BV94" s="52">
        <f t="shared" si="177"/>
        <v>0</v>
      </c>
      <c r="BW94" s="52">
        <f t="shared" si="177"/>
        <v>0</v>
      </c>
      <c r="BX94" s="52">
        <f>SUM(BY94:CD94)</f>
        <v>0</v>
      </c>
      <c r="BY94" s="52">
        <f t="shared" ref="BY94:CD94" si="178">SUM(BY18,BY73)</f>
        <v>0</v>
      </c>
      <c r="BZ94" s="52">
        <f t="shared" si="178"/>
        <v>0</v>
      </c>
      <c r="CA94" s="52">
        <f t="shared" si="178"/>
        <v>0</v>
      </c>
      <c r="CB94" s="52">
        <f t="shared" si="178"/>
        <v>0</v>
      </c>
      <c r="CC94" s="52">
        <f t="shared" si="178"/>
        <v>0</v>
      </c>
      <c r="CD94" s="52">
        <f t="shared" si="178"/>
        <v>0</v>
      </c>
      <c r="CE94" s="52">
        <f>SUM(CF94:CK94)</f>
        <v>0</v>
      </c>
      <c r="CF94" s="52">
        <f t="shared" ref="CF94:CK94" si="179">SUM(CF18,CF73)</f>
        <v>0</v>
      </c>
      <c r="CG94" s="52">
        <f t="shared" si="179"/>
        <v>0</v>
      </c>
      <c r="CH94" s="52">
        <f t="shared" si="179"/>
        <v>0</v>
      </c>
      <c r="CI94" s="52">
        <f t="shared" si="179"/>
        <v>0</v>
      </c>
      <c r="CJ94" s="52">
        <f t="shared" si="179"/>
        <v>0</v>
      </c>
      <c r="CK94" s="52">
        <f t="shared" si="179"/>
        <v>0</v>
      </c>
      <c r="CL94" s="52">
        <f>SUM(CM94:CR94)</f>
        <v>0</v>
      </c>
      <c r="CM94" s="52">
        <f t="shared" ref="CM94:CR94" si="180">SUM(CM18,CM73)</f>
        <v>0</v>
      </c>
      <c r="CN94" s="52">
        <f t="shared" si="180"/>
        <v>0</v>
      </c>
      <c r="CO94" s="52">
        <f t="shared" si="180"/>
        <v>0</v>
      </c>
      <c r="CP94" s="52">
        <f t="shared" si="180"/>
        <v>0</v>
      </c>
      <c r="CQ94" s="52">
        <f t="shared" si="180"/>
        <v>0</v>
      </c>
      <c r="CR94" s="52">
        <f t="shared" si="180"/>
        <v>0</v>
      </c>
      <c r="CS94" s="52">
        <f>SUM(CT94:CY94)</f>
        <v>0</v>
      </c>
      <c r="CT94" s="52">
        <f t="shared" ref="CT94:CY94" si="181">SUM(CT18,CT73)</f>
        <v>0</v>
      </c>
      <c r="CU94" s="52">
        <f t="shared" si="181"/>
        <v>0</v>
      </c>
      <c r="CV94" s="52">
        <f t="shared" si="181"/>
        <v>0</v>
      </c>
      <c r="CW94" s="52">
        <f t="shared" si="181"/>
        <v>0</v>
      </c>
      <c r="CX94" s="52">
        <f t="shared" si="181"/>
        <v>0</v>
      </c>
      <c r="CY94" s="52">
        <f t="shared" si="181"/>
        <v>0</v>
      </c>
    </row>
  </sheetData>
  <sheetProtection formatColumns="0" formatRows="0" insertRows="0" deleteColumns="0" deleteRows="0" sort="0" autoFilter="0"/>
  <mergeCells count="58">
    <mergeCell ref="AA14:AA15"/>
    <mergeCell ref="D12:D16"/>
    <mergeCell ref="E12:E16"/>
    <mergeCell ref="F12:S12"/>
    <mergeCell ref="T12:AG12"/>
    <mergeCell ref="F13:L13"/>
    <mergeCell ref="M13:S13"/>
    <mergeCell ref="T13:Z13"/>
    <mergeCell ref="F14:F15"/>
    <mergeCell ref="M14:M15"/>
    <mergeCell ref="AA13:AG13"/>
    <mergeCell ref="U14:Z14"/>
    <mergeCell ref="AB14:AG14"/>
    <mergeCell ref="G14:L14"/>
    <mergeCell ref="N14:S14"/>
    <mergeCell ref="T14:T15"/>
    <mergeCell ref="AH12:AU12"/>
    <mergeCell ref="AH13:AN13"/>
    <mergeCell ref="AW14:BB14"/>
    <mergeCell ref="AV12:BI12"/>
    <mergeCell ref="BJ12:BW12"/>
    <mergeCell ref="AO14:AO15"/>
    <mergeCell ref="BC14:BC15"/>
    <mergeCell ref="BQ14:BQ15"/>
    <mergeCell ref="AH14:AH15"/>
    <mergeCell ref="BR14:BW14"/>
    <mergeCell ref="AP14:AU14"/>
    <mergeCell ref="AI14:AN14"/>
    <mergeCell ref="AV14:AV15"/>
    <mergeCell ref="AV13:BB13"/>
    <mergeCell ref="BD14:BI14"/>
    <mergeCell ref="BJ14:BJ15"/>
    <mergeCell ref="CS11:CY11"/>
    <mergeCell ref="CE11:CK11"/>
    <mergeCell ref="BK14:BP14"/>
    <mergeCell ref="BX12:CK12"/>
    <mergeCell ref="CL12:CY12"/>
    <mergeCell ref="CL13:CR13"/>
    <mergeCell ref="CS13:CY13"/>
    <mergeCell ref="CM14:CR14"/>
    <mergeCell ref="CT14:CY14"/>
    <mergeCell ref="CL14:CL15"/>
    <mergeCell ref="CS14:CS15"/>
    <mergeCell ref="CE14:CE15"/>
    <mergeCell ref="BQ13:BW13"/>
    <mergeCell ref="CE13:CK13"/>
    <mergeCell ref="BY14:CD14"/>
    <mergeCell ref="CF14:CK14"/>
    <mergeCell ref="BX14:BX15"/>
    <mergeCell ref="BX13:CD13"/>
    <mergeCell ref="BC13:BI13"/>
    <mergeCell ref="BJ13:BP13"/>
    <mergeCell ref="AO13:AU13"/>
    <mergeCell ref="M11:S11"/>
    <mergeCell ref="AA11:AG11"/>
    <mergeCell ref="AO11:AU11"/>
    <mergeCell ref="BC11:BI11"/>
    <mergeCell ref="BQ11:BW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Q94"/>
  <sheetViews>
    <sheetView showGridLines="0" topLeftCell="C7" workbookViewId="0">
      <selection activeCell="D43" sqref="D4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7" width="17.7109375" style="61" customWidth="1"/>
  </cols>
  <sheetData>
    <row r="1" spans="1:17" ht="10.5" hidden="1" customHeight="1" x14ac:dyDescent="0.25">
      <c r="F1" s="131" t="s">
        <v>95</v>
      </c>
      <c r="G1" s="131" t="s">
        <v>95</v>
      </c>
      <c r="H1" s="131" t="s">
        <v>96</v>
      </c>
      <c r="I1" s="131" t="s">
        <v>96</v>
      </c>
      <c r="J1" s="131" t="s">
        <v>233</v>
      </c>
      <c r="K1" s="131" t="s">
        <v>233</v>
      </c>
      <c r="L1" s="131" t="s">
        <v>233</v>
      </c>
      <c r="M1" s="131" t="s">
        <v>233</v>
      </c>
      <c r="N1" s="131" t="s">
        <v>234</v>
      </c>
      <c r="O1" s="131" t="s">
        <v>234</v>
      </c>
      <c r="P1" s="131" t="s">
        <v>234</v>
      </c>
      <c r="Q1" s="131" t="s">
        <v>234</v>
      </c>
    </row>
    <row r="2" spans="1:17" ht="10.5" hidden="1" customHeight="1" x14ac:dyDescent="0.25"/>
    <row r="3" spans="1:17" ht="10.5" hidden="1" customHeight="1" x14ac:dyDescent="0.25"/>
    <row r="4" spans="1:17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spans="1:17" ht="10.5" hidden="1" customHeight="1" x14ac:dyDescent="0.25">
      <c r="A5" s="74"/>
    </row>
    <row r="6" spans="1:17" ht="10.5" hidden="1" customHeight="1" x14ac:dyDescent="0.25">
      <c r="A6" s="74"/>
    </row>
    <row r="7" spans="1:17" ht="6" customHeight="1" x14ac:dyDescent="0.25">
      <c r="A7" s="74"/>
    </row>
    <row r="8" spans="1:17" ht="12" customHeight="1" x14ac:dyDescent="0.25">
      <c r="A8" s="74"/>
      <c r="D8" s="80" t="s">
        <v>235</v>
      </c>
    </row>
    <row r="9" spans="1:17" ht="12" customHeight="1" x14ac:dyDescent="0.25">
      <c r="D9" s="79" t="s">
        <v>236</v>
      </c>
    </row>
    <row r="10" spans="1:17" ht="12" customHeight="1" x14ac:dyDescent="0.25">
      <c r="D10" s="71" t="str">
        <f>IF(ORG="","Не определено",ORG)</f>
        <v>ГУП НАО "Нарьян-Марская электростанция"</v>
      </c>
      <c r="Q10" s="70" t="s">
        <v>108</v>
      </c>
    </row>
    <row r="11" spans="1:17" ht="15" customHeight="1" x14ac:dyDescent="0.25">
      <c r="D11" s="78" t="s">
        <v>109</v>
      </c>
      <c r="G11" s="59" t="s">
        <v>110</v>
      </c>
      <c r="I11" s="59" t="s">
        <v>110</v>
      </c>
      <c r="K11" s="59" t="s">
        <v>110</v>
      </c>
      <c r="M11" s="59" t="s">
        <v>110</v>
      </c>
      <c r="O11" s="59" t="s">
        <v>110</v>
      </c>
      <c r="Q11" s="59" t="s">
        <v>110</v>
      </c>
    </row>
    <row r="12" spans="1:17" s="68" customFormat="1" ht="12" customHeight="1" x14ac:dyDescent="0.25">
      <c r="D12" s="171" t="s">
        <v>111</v>
      </c>
      <c r="E12" s="171" t="s">
        <v>112</v>
      </c>
      <c r="F12" s="174" t="s">
        <v>113</v>
      </c>
      <c r="G12" s="174"/>
      <c r="H12" s="174" t="s">
        <v>114</v>
      </c>
      <c r="I12" s="174"/>
      <c r="J12" s="174" t="s">
        <v>237</v>
      </c>
      <c r="K12" s="174"/>
      <c r="L12" s="174" t="s">
        <v>237</v>
      </c>
      <c r="M12" s="174"/>
      <c r="N12" s="172" t="s">
        <v>238</v>
      </c>
      <c r="O12" s="172"/>
      <c r="P12" s="172" t="s">
        <v>238</v>
      </c>
      <c r="Q12" s="172"/>
    </row>
    <row r="13" spans="1:17" s="68" customFormat="1" ht="69" customHeight="1" x14ac:dyDescent="0.25">
      <c r="D13" s="171"/>
      <c r="E13" s="171"/>
      <c r="F13" s="59" t="s">
        <v>117</v>
      </c>
      <c r="G13" s="59" t="s">
        <v>118</v>
      </c>
      <c r="H13" s="59" t="s">
        <v>117</v>
      </c>
      <c r="I13" s="59" t="s">
        <v>118</v>
      </c>
      <c r="J13" s="59" t="s">
        <v>119</v>
      </c>
      <c r="K13" s="59" t="s">
        <v>120</v>
      </c>
      <c r="L13" s="59" t="s">
        <v>121</v>
      </c>
      <c r="M13" s="59" t="s">
        <v>122</v>
      </c>
      <c r="N13" s="59" t="s">
        <v>119</v>
      </c>
      <c r="O13" s="59" t="s">
        <v>120</v>
      </c>
      <c r="P13" s="59" t="s">
        <v>121</v>
      </c>
      <c r="Q13" s="59" t="s">
        <v>122</v>
      </c>
    </row>
    <row r="14" spans="1:17" s="68" customFormat="1" ht="12" hidden="1" customHeight="1" x14ac:dyDescent="0.25">
      <c r="D14" s="171"/>
      <c r="E14" s="171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</row>
    <row r="15" spans="1:17" s="68" customFormat="1" ht="12" hidden="1" customHeight="1" x14ac:dyDescent="0.25">
      <c r="D15" s="171"/>
      <c r="E15" s="171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</row>
    <row r="16" spans="1:17" s="68" customFormat="1" ht="12" customHeight="1" x14ac:dyDescent="0.25">
      <c r="D16" s="171"/>
      <c r="E16" s="171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135</v>
      </c>
      <c r="M16" s="59" t="s">
        <v>134</v>
      </c>
      <c r="N16" s="59" t="s">
        <v>133</v>
      </c>
      <c r="O16" s="59" t="s">
        <v>134</v>
      </c>
      <c r="P16" s="59" t="s">
        <v>135</v>
      </c>
      <c r="Q16" s="59" t="s">
        <v>134</v>
      </c>
    </row>
    <row r="17" spans="4:17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</row>
    <row r="18" spans="4:17" ht="45" customHeight="1" x14ac:dyDescent="0.25">
      <c r="D18" s="54" t="s">
        <v>136</v>
      </c>
      <c r="E18" s="53" t="s">
        <v>137</v>
      </c>
      <c r="F18" s="58">
        <f t="shared" ref="F18:Q18" si="0">SUM(F19,F37,F55)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  <c r="N18" s="58">
        <f t="shared" si="0"/>
        <v>0</v>
      </c>
      <c r="O18" s="58">
        <f t="shared" si="0"/>
        <v>0</v>
      </c>
      <c r="P18" s="58">
        <f t="shared" si="0"/>
        <v>0</v>
      </c>
      <c r="Q18" s="58">
        <f t="shared" si="0"/>
        <v>0</v>
      </c>
    </row>
    <row r="19" spans="4:17" ht="24" customHeight="1" x14ac:dyDescent="0.25">
      <c r="D19" s="65" t="s">
        <v>138</v>
      </c>
      <c r="E19" s="64" t="s">
        <v>139</v>
      </c>
      <c r="F19" s="58">
        <f t="shared" ref="F19:Q19" si="1">SUM(F20,F30:F36)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  <c r="N19" s="58">
        <f t="shared" si="1"/>
        <v>0</v>
      </c>
      <c r="O19" s="58">
        <f t="shared" si="1"/>
        <v>0</v>
      </c>
      <c r="P19" s="58">
        <f t="shared" si="1"/>
        <v>0</v>
      </c>
      <c r="Q19" s="58">
        <f t="shared" si="1"/>
        <v>0</v>
      </c>
    </row>
    <row r="20" spans="4:17" ht="45" customHeight="1" x14ac:dyDescent="0.25">
      <c r="D20" s="62" t="s">
        <v>140</v>
      </c>
      <c r="E20" s="59" t="s">
        <v>141</v>
      </c>
      <c r="F20" s="58">
        <f t="shared" ref="F20:Q20" si="2">SUM(F21:F29)</f>
        <v>0</v>
      </c>
      <c r="G20" s="58">
        <f t="shared" si="2"/>
        <v>0</v>
      </c>
      <c r="H20" s="58">
        <f t="shared" si="2"/>
        <v>0</v>
      </c>
      <c r="I20" s="58">
        <f t="shared" si="2"/>
        <v>0</v>
      </c>
      <c r="J20" s="58">
        <f t="shared" si="2"/>
        <v>0</v>
      </c>
      <c r="K20" s="58">
        <f t="shared" si="2"/>
        <v>0</v>
      </c>
      <c r="L20" s="58">
        <f t="shared" si="2"/>
        <v>0</v>
      </c>
      <c r="M20" s="58">
        <f t="shared" si="2"/>
        <v>0</v>
      </c>
      <c r="N20" s="58">
        <f t="shared" si="2"/>
        <v>0</v>
      </c>
      <c r="O20" s="58">
        <f t="shared" si="2"/>
        <v>0</v>
      </c>
      <c r="P20" s="58">
        <f t="shared" si="2"/>
        <v>0</v>
      </c>
      <c r="Q20" s="58">
        <f t="shared" si="2"/>
        <v>0</v>
      </c>
    </row>
    <row r="21" spans="4:17" ht="12" customHeight="1" x14ac:dyDescent="0.25">
      <c r="D21" s="63" t="s">
        <v>142</v>
      </c>
      <c r="E21" s="59" t="s">
        <v>143</v>
      </c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</row>
    <row r="22" spans="4:17" ht="12" customHeight="1" x14ac:dyDescent="0.25">
      <c r="D22" s="63" t="s">
        <v>144</v>
      </c>
      <c r="E22" s="59" t="s">
        <v>145</v>
      </c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</row>
    <row r="23" spans="4:17" ht="12" customHeight="1" x14ac:dyDescent="0.25">
      <c r="D23" s="63" t="s">
        <v>146</v>
      </c>
      <c r="E23" s="59" t="s">
        <v>147</v>
      </c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</row>
    <row r="24" spans="4:17" ht="12" customHeight="1" x14ac:dyDescent="0.25">
      <c r="D24" s="63" t="s">
        <v>148</v>
      </c>
      <c r="E24" s="59" t="s">
        <v>149</v>
      </c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</row>
    <row r="25" spans="4:17" ht="12" customHeight="1" x14ac:dyDescent="0.25">
      <c r="D25" s="63" t="s">
        <v>150</v>
      </c>
      <c r="E25" s="59" t="s">
        <v>151</v>
      </c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</row>
    <row r="26" spans="4:17" ht="12" customHeight="1" x14ac:dyDescent="0.25">
      <c r="D26" s="63" t="s">
        <v>152</v>
      </c>
      <c r="E26" s="59" t="s">
        <v>153</v>
      </c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</row>
    <row r="27" spans="4:17" ht="12" customHeight="1" x14ac:dyDescent="0.25">
      <c r="D27" s="63" t="s">
        <v>154</v>
      </c>
      <c r="E27" s="59" t="s">
        <v>155</v>
      </c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</row>
    <row r="28" spans="4:17" ht="12" customHeight="1" x14ac:dyDescent="0.25">
      <c r="D28" s="63" t="s">
        <v>156</v>
      </c>
      <c r="E28" s="59" t="s">
        <v>157</v>
      </c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</row>
    <row r="29" spans="4:17" ht="12" customHeight="1" x14ac:dyDescent="0.25">
      <c r="D29" s="63" t="s">
        <v>158</v>
      </c>
      <c r="E29" s="59" t="s">
        <v>159</v>
      </c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</row>
    <row r="30" spans="4:17" ht="12" customHeight="1" x14ac:dyDescent="0.25">
      <c r="D30" s="62" t="s">
        <v>160</v>
      </c>
      <c r="E30" s="59" t="s">
        <v>161</v>
      </c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</row>
    <row r="31" spans="4:17" ht="12" customHeight="1" x14ac:dyDescent="0.25">
      <c r="D31" s="62" t="s">
        <v>162</v>
      </c>
      <c r="E31" s="59" t="s">
        <v>163</v>
      </c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</row>
    <row r="32" spans="4:17" ht="12" customHeight="1" x14ac:dyDescent="0.25">
      <c r="D32" s="62" t="s">
        <v>164</v>
      </c>
      <c r="E32" s="59" t="s">
        <v>165</v>
      </c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</row>
    <row r="33" spans="4:17" ht="12" customHeight="1" x14ac:dyDescent="0.25">
      <c r="D33" s="62" t="s">
        <v>166</v>
      </c>
      <c r="E33" s="59" t="s">
        <v>167</v>
      </c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</row>
    <row r="34" spans="4:17" ht="12" customHeight="1" x14ac:dyDescent="0.25">
      <c r="D34" s="62" t="s">
        <v>168</v>
      </c>
      <c r="E34" s="59" t="s">
        <v>169</v>
      </c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</row>
    <row r="35" spans="4:17" ht="12" customHeight="1" x14ac:dyDescent="0.25">
      <c r="D35" s="62" t="s">
        <v>170</v>
      </c>
      <c r="E35" s="59" t="s">
        <v>171</v>
      </c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</row>
    <row r="36" spans="4:17" ht="12" customHeight="1" x14ac:dyDescent="0.25">
      <c r="D36" s="62" t="s">
        <v>172</v>
      </c>
      <c r="E36" s="59" t="s">
        <v>173</v>
      </c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</row>
    <row r="37" spans="4:17" ht="24" customHeight="1" x14ac:dyDescent="0.25">
      <c r="D37" s="65" t="s">
        <v>174</v>
      </c>
      <c r="E37" s="64" t="s">
        <v>175</v>
      </c>
      <c r="F37" s="58">
        <f t="shared" ref="F37:Q37" si="3">SUM(F38,F48:F54)</f>
        <v>0</v>
      </c>
      <c r="G37" s="58">
        <f t="shared" si="3"/>
        <v>0</v>
      </c>
      <c r="H37" s="58">
        <f t="shared" si="3"/>
        <v>0</v>
      </c>
      <c r="I37" s="58">
        <f t="shared" si="3"/>
        <v>0</v>
      </c>
      <c r="J37" s="58">
        <f t="shared" si="3"/>
        <v>0</v>
      </c>
      <c r="K37" s="58">
        <f t="shared" si="3"/>
        <v>0</v>
      </c>
      <c r="L37" s="58">
        <f t="shared" si="3"/>
        <v>0</v>
      </c>
      <c r="M37" s="58">
        <f t="shared" si="3"/>
        <v>0</v>
      </c>
      <c r="N37" s="58">
        <f t="shared" si="3"/>
        <v>0</v>
      </c>
      <c r="O37" s="58">
        <f t="shared" si="3"/>
        <v>0</v>
      </c>
      <c r="P37" s="58">
        <f t="shared" si="3"/>
        <v>0</v>
      </c>
      <c r="Q37" s="58">
        <f t="shared" si="3"/>
        <v>0</v>
      </c>
    </row>
    <row r="38" spans="4:17" ht="45" customHeight="1" x14ac:dyDescent="0.25">
      <c r="D38" s="62" t="s">
        <v>140</v>
      </c>
      <c r="E38" s="59" t="s">
        <v>176</v>
      </c>
      <c r="F38" s="58">
        <f t="shared" ref="F38:Q38" si="4">SUM(F39:F47)</f>
        <v>0</v>
      </c>
      <c r="G38" s="58">
        <f t="shared" si="4"/>
        <v>0</v>
      </c>
      <c r="H38" s="58">
        <f t="shared" si="4"/>
        <v>0</v>
      </c>
      <c r="I38" s="58">
        <f t="shared" si="4"/>
        <v>0</v>
      </c>
      <c r="J38" s="58">
        <f t="shared" si="4"/>
        <v>0</v>
      </c>
      <c r="K38" s="58">
        <f t="shared" si="4"/>
        <v>0</v>
      </c>
      <c r="L38" s="58">
        <f t="shared" si="4"/>
        <v>0</v>
      </c>
      <c r="M38" s="58">
        <f t="shared" si="4"/>
        <v>0</v>
      </c>
      <c r="N38" s="58">
        <f t="shared" si="4"/>
        <v>0</v>
      </c>
      <c r="O38" s="58">
        <f t="shared" si="4"/>
        <v>0</v>
      </c>
      <c r="P38" s="58">
        <f t="shared" si="4"/>
        <v>0</v>
      </c>
      <c r="Q38" s="58">
        <f t="shared" si="4"/>
        <v>0</v>
      </c>
    </row>
    <row r="39" spans="4:17" ht="12" customHeight="1" x14ac:dyDescent="0.25">
      <c r="D39" s="63" t="s">
        <v>142</v>
      </c>
      <c r="E39" s="59" t="s">
        <v>177</v>
      </c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</row>
    <row r="40" spans="4:17" ht="12" customHeight="1" x14ac:dyDescent="0.25">
      <c r="D40" s="63" t="s">
        <v>144</v>
      </c>
      <c r="E40" s="59" t="s">
        <v>178</v>
      </c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</row>
    <row r="41" spans="4:17" ht="12" customHeight="1" x14ac:dyDescent="0.25">
      <c r="D41" s="63" t="s">
        <v>146</v>
      </c>
      <c r="E41" s="59" t="s">
        <v>179</v>
      </c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</row>
    <row r="42" spans="4:17" ht="12" customHeight="1" x14ac:dyDescent="0.25">
      <c r="D42" s="63" t="s">
        <v>148</v>
      </c>
      <c r="E42" s="59" t="s">
        <v>180</v>
      </c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</row>
    <row r="43" spans="4:17" ht="12" customHeight="1" x14ac:dyDescent="0.25">
      <c r="D43" s="63" t="s">
        <v>150</v>
      </c>
      <c r="E43" s="59" t="s">
        <v>181</v>
      </c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</row>
    <row r="44" spans="4:17" ht="12" customHeight="1" x14ac:dyDescent="0.25">
      <c r="D44" s="63" t="s">
        <v>152</v>
      </c>
      <c r="E44" s="59" t="s">
        <v>182</v>
      </c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</row>
    <row r="45" spans="4:17" ht="12" customHeight="1" x14ac:dyDescent="0.25">
      <c r="D45" s="63" t="s">
        <v>154</v>
      </c>
      <c r="E45" s="59" t="s">
        <v>183</v>
      </c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</row>
    <row r="46" spans="4:17" ht="12" customHeight="1" x14ac:dyDescent="0.25">
      <c r="D46" s="63" t="s">
        <v>156</v>
      </c>
      <c r="E46" s="59" t="s">
        <v>184</v>
      </c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</row>
    <row r="47" spans="4:17" ht="12" customHeight="1" x14ac:dyDescent="0.25">
      <c r="D47" s="63" t="s">
        <v>158</v>
      </c>
      <c r="E47" s="59" t="s">
        <v>185</v>
      </c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</row>
    <row r="48" spans="4:17" ht="12" customHeight="1" x14ac:dyDescent="0.25">
      <c r="D48" s="62" t="s">
        <v>160</v>
      </c>
      <c r="E48" s="59" t="s">
        <v>186</v>
      </c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</row>
    <row r="49" spans="4:17" ht="12" customHeight="1" x14ac:dyDescent="0.25">
      <c r="D49" s="62" t="s">
        <v>162</v>
      </c>
      <c r="E49" s="59" t="s">
        <v>187</v>
      </c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</row>
    <row r="50" spans="4:17" ht="12" customHeight="1" x14ac:dyDescent="0.25">
      <c r="D50" s="62" t="s">
        <v>164</v>
      </c>
      <c r="E50" s="59" t="s">
        <v>188</v>
      </c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</row>
    <row r="51" spans="4:17" ht="12" customHeight="1" x14ac:dyDescent="0.25">
      <c r="D51" s="62" t="s">
        <v>166</v>
      </c>
      <c r="E51" s="59" t="s">
        <v>189</v>
      </c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</row>
    <row r="52" spans="4:17" ht="12" customHeight="1" x14ac:dyDescent="0.25">
      <c r="D52" s="62" t="s">
        <v>168</v>
      </c>
      <c r="E52" s="59" t="s">
        <v>190</v>
      </c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</row>
    <row r="53" spans="4:17" ht="12" customHeight="1" x14ac:dyDescent="0.25">
      <c r="D53" s="62" t="s">
        <v>170</v>
      </c>
      <c r="E53" s="59" t="s">
        <v>191</v>
      </c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</row>
    <row r="54" spans="4:17" ht="12" customHeight="1" x14ac:dyDescent="0.25">
      <c r="D54" s="62" t="s">
        <v>172</v>
      </c>
      <c r="E54" s="59" t="s">
        <v>192</v>
      </c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</row>
    <row r="55" spans="4:17" ht="24" customHeight="1" x14ac:dyDescent="0.25">
      <c r="D55" s="65" t="s">
        <v>193</v>
      </c>
      <c r="E55" s="64" t="s">
        <v>194</v>
      </c>
      <c r="F55" s="58">
        <f t="shared" ref="F55:Q55" si="5">SUM(F56,F66:F72)</f>
        <v>0</v>
      </c>
      <c r="G55" s="58">
        <f t="shared" si="5"/>
        <v>0</v>
      </c>
      <c r="H55" s="58">
        <f t="shared" si="5"/>
        <v>0</v>
      </c>
      <c r="I55" s="58">
        <f t="shared" si="5"/>
        <v>0</v>
      </c>
      <c r="J55" s="58">
        <f t="shared" si="5"/>
        <v>0</v>
      </c>
      <c r="K55" s="58">
        <f t="shared" si="5"/>
        <v>0</v>
      </c>
      <c r="L55" s="58">
        <f t="shared" si="5"/>
        <v>0</v>
      </c>
      <c r="M55" s="58">
        <f t="shared" si="5"/>
        <v>0</v>
      </c>
      <c r="N55" s="58">
        <f t="shared" si="5"/>
        <v>0</v>
      </c>
      <c r="O55" s="58">
        <f t="shared" si="5"/>
        <v>0</v>
      </c>
      <c r="P55" s="58">
        <f t="shared" si="5"/>
        <v>0</v>
      </c>
      <c r="Q55" s="58">
        <f t="shared" si="5"/>
        <v>0</v>
      </c>
    </row>
    <row r="56" spans="4:17" ht="45" customHeight="1" x14ac:dyDescent="0.25">
      <c r="D56" s="62" t="s">
        <v>140</v>
      </c>
      <c r="E56" s="59" t="s">
        <v>195</v>
      </c>
      <c r="F56" s="58">
        <f t="shared" ref="F56:Q56" si="6">SUM(F57:F65)</f>
        <v>0</v>
      </c>
      <c r="G56" s="58">
        <f t="shared" si="6"/>
        <v>0</v>
      </c>
      <c r="H56" s="58">
        <f t="shared" si="6"/>
        <v>0</v>
      </c>
      <c r="I56" s="58">
        <f t="shared" si="6"/>
        <v>0</v>
      </c>
      <c r="J56" s="58">
        <f t="shared" si="6"/>
        <v>0</v>
      </c>
      <c r="K56" s="58">
        <f t="shared" si="6"/>
        <v>0</v>
      </c>
      <c r="L56" s="58">
        <f t="shared" si="6"/>
        <v>0</v>
      </c>
      <c r="M56" s="58">
        <f t="shared" si="6"/>
        <v>0</v>
      </c>
      <c r="N56" s="58">
        <f t="shared" si="6"/>
        <v>0</v>
      </c>
      <c r="O56" s="58">
        <f t="shared" si="6"/>
        <v>0</v>
      </c>
      <c r="P56" s="58">
        <f t="shared" si="6"/>
        <v>0</v>
      </c>
      <c r="Q56" s="58">
        <f t="shared" si="6"/>
        <v>0</v>
      </c>
    </row>
    <row r="57" spans="4:17" ht="12" customHeight="1" x14ac:dyDescent="0.25">
      <c r="D57" s="63" t="s">
        <v>142</v>
      </c>
      <c r="E57" s="59" t="s">
        <v>196</v>
      </c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</row>
    <row r="58" spans="4:17" ht="12" customHeight="1" x14ac:dyDescent="0.25">
      <c r="D58" s="63" t="s">
        <v>144</v>
      </c>
      <c r="E58" s="59" t="s">
        <v>197</v>
      </c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</row>
    <row r="59" spans="4:17" ht="12" customHeight="1" x14ac:dyDescent="0.25">
      <c r="D59" s="63" t="s">
        <v>146</v>
      </c>
      <c r="E59" s="59" t="s">
        <v>198</v>
      </c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</row>
    <row r="60" spans="4:17" ht="12" customHeight="1" x14ac:dyDescent="0.25">
      <c r="D60" s="63" t="s">
        <v>148</v>
      </c>
      <c r="E60" s="59" t="s">
        <v>199</v>
      </c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</row>
    <row r="61" spans="4:17" ht="12" customHeight="1" x14ac:dyDescent="0.25">
      <c r="D61" s="63" t="s">
        <v>150</v>
      </c>
      <c r="E61" s="59" t="s">
        <v>200</v>
      </c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</row>
    <row r="62" spans="4:17" ht="12" customHeight="1" x14ac:dyDescent="0.25">
      <c r="D62" s="63" t="s">
        <v>152</v>
      </c>
      <c r="E62" s="59" t="s">
        <v>201</v>
      </c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</row>
    <row r="63" spans="4:17" ht="12" customHeight="1" x14ac:dyDescent="0.25">
      <c r="D63" s="63" t="s">
        <v>154</v>
      </c>
      <c r="E63" s="59" t="s">
        <v>202</v>
      </c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</row>
    <row r="64" spans="4:17" ht="12" customHeight="1" x14ac:dyDescent="0.25">
      <c r="D64" s="63" t="s">
        <v>156</v>
      </c>
      <c r="E64" s="59" t="s">
        <v>203</v>
      </c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</row>
    <row r="65" spans="4:17" ht="12" customHeight="1" x14ac:dyDescent="0.25">
      <c r="D65" s="63" t="s">
        <v>158</v>
      </c>
      <c r="E65" s="59" t="s">
        <v>204</v>
      </c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</row>
    <row r="66" spans="4:17" ht="12" customHeight="1" x14ac:dyDescent="0.25">
      <c r="D66" s="62" t="s">
        <v>160</v>
      </c>
      <c r="E66" s="59" t="s">
        <v>205</v>
      </c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</row>
    <row r="67" spans="4:17" ht="12" customHeight="1" x14ac:dyDescent="0.25">
      <c r="D67" s="62" t="s">
        <v>162</v>
      </c>
      <c r="E67" s="59" t="s">
        <v>206</v>
      </c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</row>
    <row r="68" spans="4:17" ht="12" customHeight="1" x14ac:dyDescent="0.25">
      <c r="D68" s="62" t="s">
        <v>164</v>
      </c>
      <c r="E68" s="59" t="s">
        <v>207</v>
      </c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</row>
    <row r="69" spans="4:17" ht="12" customHeight="1" x14ac:dyDescent="0.25">
      <c r="D69" s="62" t="s">
        <v>166</v>
      </c>
      <c r="E69" s="59" t="s">
        <v>208</v>
      </c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</row>
    <row r="70" spans="4:17" ht="12" customHeight="1" x14ac:dyDescent="0.25">
      <c r="D70" s="62" t="s">
        <v>168</v>
      </c>
      <c r="E70" s="59" t="s">
        <v>209</v>
      </c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</row>
    <row r="71" spans="4:17" ht="12" customHeight="1" x14ac:dyDescent="0.25">
      <c r="D71" s="62" t="s">
        <v>170</v>
      </c>
      <c r="E71" s="59" t="s">
        <v>210</v>
      </c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</row>
    <row r="72" spans="4:17" ht="12" customHeight="1" x14ac:dyDescent="0.25">
      <c r="D72" s="62" t="s">
        <v>172</v>
      </c>
      <c r="E72" s="59" t="s">
        <v>211</v>
      </c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</row>
    <row r="73" spans="4:17" ht="45" customHeight="1" x14ac:dyDescent="0.25">
      <c r="D73" s="54" t="s">
        <v>212</v>
      </c>
      <c r="E73" s="53" t="s">
        <v>213</v>
      </c>
      <c r="F73" s="58">
        <f t="shared" ref="F73:Q73" si="7">SUM(F74,F84:F90)</f>
        <v>0</v>
      </c>
      <c r="G73" s="58">
        <f t="shared" si="7"/>
        <v>0</v>
      </c>
      <c r="H73" s="58">
        <f t="shared" si="7"/>
        <v>0</v>
      </c>
      <c r="I73" s="58">
        <f t="shared" si="7"/>
        <v>0</v>
      </c>
      <c r="J73" s="58">
        <f t="shared" si="7"/>
        <v>0</v>
      </c>
      <c r="K73" s="58">
        <f t="shared" si="7"/>
        <v>0</v>
      </c>
      <c r="L73" s="58">
        <f t="shared" si="7"/>
        <v>0</v>
      </c>
      <c r="M73" s="58">
        <f t="shared" si="7"/>
        <v>0</v>
      </c>
      <c r="N73" s="58">
        <f t="shared" si="7"/>
        <v>0</v>
      </c>
      <c r="O73" s="58">
        <f t="shared" si="7"/>
        <v>0</v>
      </c>
      <c r="P73" s="58">
        <f t="shared" si="7"/>
        <v>0</v>
      </c>
      <c r="Q73" s="58">
        <f t="shared" si="7"/>
        <v>0</v>
      </c>
    </row>
    <row r="74" spans="4:17" ht="45" customHeight="1" x14ac:dyDescent="0.25">
      <c r="D74" s="60" t="s">
        <v>140</v>
      </c>
      <c r="E74" s="59" t="s">
        <v>214</v>
      </c>
      <c r="F74" s="58">
        <f t="shared" ref="F74:Q74" si="8">SUM(F75:F83)</f>
        <v>0</v>
      </c>
      <c r="G74" s="58">
        <f t="shared" si="8"/>
        <v>0</v>
      </c>
      <c r="H74" s="58">
        <f t="shared" si="8"/>
        <v>0</v>
      </c>
      <c r="I74" s="58">
        <f t="shared" si="8"/>
        <v>0</v>
      </c>
      <c r="J74" s="58">
        <f t="shared" si="8"/>
        <v>0</v>
      </c>
      <c r="K74" s="58">
        <f t="shared" si="8"/>
        <v>0</v>
      </c>
      <c r="L74" s="58">
        <f t="shared" si="8"/>
        <v>0</v>
      </c>
      <c r="M74" s="58">
        <f t="shared" si="8"/>
        <v>0</v>
      </c>
      <c r="N74" s="58">
        <f t="shared" si="8"/>
        <v>0</v>
      </c>
      <c r="O74" s="58">
        <f t="shared" si="8"/>
        <v>0</v>
      </c>
      <c r="P74" s="58">
        <f t="shared" si="8"/>
        <v>0</v>
      </c>
      <c r="Q74" s="58">
        <f t="shared" si="8"/>
        <v>0</v>
      </c>
    </row>
    <row r="75" spans="4:17" ht="12" customHeight="1" x14ac:dyDescent="0.25">
      <c r="D75" s="62" t="s">
        <v>142</v>
      </c>
      <c r="E75" s="59" t="s">
        <v>215</v>
      </c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</row>
    <row r="76" spans="4:17" ht="12" customHeight="1" x14ac:dyDescent="0.25">
      <c r="D76" s="62" t="s">
        <v>144</v>
      </c>
      <c r="E76" s="59" t="s">
        <v>216</v>
      </c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</row>
    <row r="77" spans="4:17" ht="12" customHeight="1" x14ac:dyDescent="0.25">
      <c r="D77" s="62" t="s">
        <v>146</v>
      </c>
      <c r="E77" s="59" t="s">
        <v>217</v>
      </c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</row>
    <row r="78" spans="4:17" ht="12" customHeight="1" x14ac:dyDescent="0.25">
      <c r="D78" s="62" t="s">
        <v>148</v>
      </c>
      <c r="E78" s="59" t="s">
        <v>218</v>
      </c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</row>
    <row r="79" spans="4:17" ht="12" customHeight="1" x14ac:dyDescent="0.25">
      <c r="D79" s="62" t="s">
        <v>150</v>
      </c>
      <c r="E79" s="59" t="s">
        <v>219</v>
      </c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</row>
    <row r="80" spans="4:17" ht="12" customHeight="1" x14ac:dyDescent="0.25">
      <c r="D80" s="62" t="s">
        <v>152</v>
      </c>
      <c r="E80" s="59" t="s">
        <v>220</v>
      </c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</row>
    <row r="81" spans="4:17" ht="12" customHeight="1" x14ac:dyDescent="0.25">
      <c r="D81" s="62" t="s">
        <v>154</v>
      </c>
      <c r="E81" s="59" t="s">
        <v>221</v>
      </c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</row>
    <row r="82" spans="4:17" ht="12" customHeight="1" x14ac:dyDescent="0.25">
      <c r="D82" s="62" t="s">
        <v>156</v>
      </c>
      <c r="E82" s="59" t="s">
        <v>222</v>
      </c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</row>
    <row r="83" spans="4:17" ht="12" customHeight="1" x14ac:dyDescent="0.25">
      <c r="D83" s="62" t="s">
        <v>158</v>
      </c>
      <c r="E83" s="59" t="s">
        <v>223</v>
      </c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</row>
    <row r="84" spans="4:17" ht="12" customHeight="1" x14ac:dyDescent="0.25">
      <c r="D84" s="60" t="s">
        <v>160</v>
      </c>
      <c r="E84" s="59" t="s">
        <v>224</v>
      </c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</row>
    <row r="85" spans="4:17" ht="12" customHeight="1" x14ac:dyDescent="0.25">
      <c r="D85" s="60" t="s">
        <v>162</v>
      </c>
      <c r="E85" s="59" t="s">
        <v>225</v>
      </c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</row>
    <row r="86" spans="4:17" ht="12" customHeight="1" x14ac:dyDescent="0.25">
      <c r="D86" s="60" t="s">
        <v>164</v>
      </c>
      <c r="E86" s="59" t="s">
        <v>226</v>
      </c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</row>
    <row r="87" spans="4:17" ht="12" customHeight="1" x14ac:dyDescent="0.25">
      <c r="D87" s="60" t="s">
        <v>166</v>
      </c>
      <c r="E87" s="59" t="s">
        <v>227</v>
      </c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</row>
    <row r="88" spans="4:17" ht="12" customHeight="1" x14ac:dyDescent="0.25">
      <c r="D88" s="60" t="s">
        <v>168</v>
      </c>
      <c r="E88" s="59" t="s">
        <v>228</v>
      </c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</row>
    <row r="89" spans="4:17" ht="12" customHeight="1" x14ac:dyDescent="0.25">
      <c r="D89" s="60" t="s">
        <v>170</v>
      </c>
      <c r="E89" s="59" t="s">
        <v>229</v>
      </c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</row>
    <row r="90" spans="4:17" ht="12" customHeight="1" x14ac:dyDescent="0.25">
      <c r="D90" s="60" t="s">
        <v>172</v>
      </c>
      <c r="E90" s="59" t="s">
        <v>230</v>
      </c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</row>
    <row r="91" spans="4:17" ht="45" customHeight="1" x14ac:dyDescent="0.25">
      <c r="D91" s="54" t="s">
        <v>239</v>
      </c>
      <c r="E91" s="53" t="s">
        <v>232</v>
      </c>
      <c r="F91" s="58">
        <f t="shared" ref="F91:Q91" si="9">SUM(F92:F93)</f>
        <v>0</v>
      </c>
      <c r="G91" s="58">
        <f t="shared" si="9"/>
        <v>0</v>
      </c>
      <c r="H91" s="58">
        <f t="shared" si="9"/>
        <v>0</v>
      </c>
      <c r="I91" s="58">
        <f t="shared" si="9"/>
        <v>0</v>
      </c>
      <c r="J91" s="58">
        <f t="shared" si="9"/>
        <v>0</v>
      </c>
      <c r="K91" s="58">
        <f t="shared" si="9"/>
        <v>0</v>
      </c>
      <c r="L91" s="58">
        <f t="shared" si="9"/>
        <v>0</v>
      </c>
      <c r="M91" s="58">
        <f t="shared" si="9"/>
        <v>0</v>
      </c>
      <c r="N91" s="58">
        <f t="shared" si="9"/>
        <v>0</v>
      </c>
      <c r="O91" s="58">
        <f t="shared" si="9"/>
        <v>0</v>
      </c>
      <c r="P91" s="58">
        <f t="shared" si="9"/>
        <v>0</v>
      </c>
      <c r="Q91" s="58">
        <f t="shared" si="9"/>
        <v>0</v>
      </c>
    </row>
    <row r="92" spans="4:17" ht="24" customHeight="1" x14ac:dyDescent="0.25">
      <c r="D92" s="60" t="s">
        <v>240</v>
      </c>
      <c r="E92" s="59" t="s">
        <v>241</v>
      </c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</row>
    <row r="93" spans="4:17" ht="24" customHeight="1" x14ac:dyDescent="0.25">
      <c r="D93" s="60" t="s">
        <v>242</v>
      </c>
      <c r="E93" s="59" t="s">
        <v>243</v>
      </c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</row>
    <row r="94" spans="4:17" ht="45" customHeight="1" x14ac:dyDescent="0.25">
      <c r="D94" s="54" t="s">
        <v>231</v>
      </c>
      <c r="E94" s="53">
        <v>800</v>
      </c>
      <c r="F94" s="58">
        <f t="shared" ref="F94:Q94" si="10">SUM(F18,F73,F91)</f>
        <v>0</v>
      </c>
      <c r="G94" s="58">
        <f t="shared" si="10"/>
        <v>0</v>
      </c>
      <c r="H94" s="58">
        <f t="shared" si="10"/>
        <v>0</v>
      </c>
      <c r="I94" s="58">
        <f t="shared" si="10"/>
        <v>0</v>
      </c>
      <c r="J94" s="58">
        <f t="shared" si="10"/>
        <v>0</v>
      </c>
      <c r="K94" s="58">
        <f t="shared" si="10"/>
        <v>0</v>
      </c>
      <c r="L94" s="58">
        <f t="shared" si="10"/>
        <v>0</v>
      </c>
      <c r="M94" s="58">
        <f t="shared" si="10"/>
        <v>0</v>
      </c>
      <c r="N94" s="58">
        <f t="shared" si="10"/>
        <v>0</v>
      </c>
      <c r="O94" s="58">
        <f t="shared" si="10"/>
        <v>0</v>
      </c>
      <c r="P94" s="58">
        <f t="shared" si="10"/>
        <v>0</v>
      </c>
      <c r="Q94" s="58">
        <f t="shared" si="10"/>
        <v>0</v>
      </c>
    </row>
  </sheetData>
  <sheetProtection formatColumns="0" formatRows="0" insertRows="0" deleteColumns="0" deleteRows="0" sort="0" autoFilter="0"/>
  <mergeCells count="8">
    <mergeCell ref="J12:K12"/>
    <mergeCell ref="L12:M12"/>
    <mergeCell ref="N12:O12"/>
    <mergeCell ref="P12:Q12"/>
    <mergeCell ref="D12:D16"/>
    <mergeCell ref="E12:E16"/>
    <mergeCell ref="F12:G12"/>
    <mergeCell ref="H12:I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Z61"/>
  <sheetViews>
    <sheetView showGridLines="0" tabSelected="1" topLeftCell="C11" workbookViewId="0">
      <pane xSplit="3" ySplit="7" topLeftCell="F42" activePane="bottomRight" state="frozen"/>
      <selection activeCell="C11" sqref="C11"/>
      <selection pane="topRight" activeCell="F11" sqref="F11"/>
      <selection pane="bottomLeft" activeCell="C18" sqref="C18"/>
      <selection pane="bottomRight" activeCell="F36" activeCellId="2" sqref="F24 F30 F36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6" width="22.7109375" style="61" customWidth="1"/>
    <col min="7" max="8" width="16.7109375" style="61" customWidth="1"/>
    <col min="9" max="9" width="22.7109375" style="61" customWidth="1"/>
    <col min="10" max="26" width="16.7109375" style="61" customWidth="1"/>
  </cols>
  <sheetData>
    <row r="1" spans="1:26" ht="10.5" hidden="1" customHeight="1" x14ac:dyDescent="0.25"/>
    <row r="2" spans="1:26" ht="10.5" hidden="1" customHeight="1" x14ac:dyDescent="0.25"/>
    <row r="3" spans="1:26" ht="10.5" hidden="1" customHeight="1" x14ac:dyDescent="0.25"/>
    <row r="4" spans="1:26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</row>
    <row r="5" spans="1:26" ht="10.5" hidden="1" customHeight="1" x14ac:dyDescent="0.25">
      <c r="A5" s="74"/>
    </row>
    <row r="6" spans="1:26" ht="10.5" hidden="1" customHeight="1" x14ac:dyDescent="0.25">
      <c r="A6" s="74"/>
    </row>
    <row r="7" spans="1:26" ht="6" customHeight="1" x14ac:dyDescent="0.25">
      <c r="A7" s="74"/>
    </row>
    <row r="8" spans="1:26" ht="12" customHeight="1" x14ac:dyDescent="0.25">
      <c r="A8" s="74"/>
      <c r="D8" s="80" t="s">
        <v>244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</row>
    <row r="9" spans="1:26" ht="12" customHeight="1" x14ac:dyDescent="0.25">
      <c r="D9" s="91" t="s">
        <v>245</v>
      </c>
    </row>
    <row r="10" spans="1:26" ht="12" customHeight="1" x14ac:dyDescent="0.25">
      <c r="D10" s="71" t="str">
        <f>IF(ORG="","Не определено",ORG)</f>
        <v>ГУП НАО "Нарьян-Марская электростанция"</v>
      </c>
      <c r="Z10" s="70" t="s">
        <v>108</v>
      </c>
    </row>
    <row r="11" spans="1:26" ht="15" customHeight="1" x14ac:dyDescent="0.25">
      <c r="D11" s="78"/>
      <c r="E11" s="68"/>
      <c r="F11" s="68"/>
      <c r="G11" s="90" t="s">
        <v>246</v>
      </c>
      <c r="H11" s="90" t="s">
        <v>110</v>
      </c>
      <c r="I11" s="68"/>
      <c r="J11" s="90" t="s">
        <v>246</v>
      </c>
      <c r="K11" s="90" t="s">
        <v>110</v>
      </c>
      <c r="L11" s="89"/>
      <c r="M11" s="89"/>
      <c r="N11" s="171" t="s">
        <v>246</v>
      </c>
      <c r="O11" s="171"/>
      <c r="P11" s="171" t="s">
        <v>110</v>
      </c>
      <c r="Q11" s="171"/>
      <c r="U11" s="174" t="s">
        <v>246</v>
      </c>
      <c r="V11" s="174"/>
      <c r="W11" s="174"/>
      <c r="X11" s="174" t="s">
        <v>110</v>
      </c>
      <c r="Y11" s="174"/>
      <c r="Z11" s="174"/>
    </row>
    <row r="12" spans="1:26" ht="69.75" customHeight="1" x14ac:dyDescent="0.25">
      <c r="D12" s="171" t="s">
        <v>111</v>
      </c>
      <c r="E12" s="176" t="s">
        <v>112</v>
      </c>
      <c r="F12" s="59" t="s">
        <v>247</v>
      </c>
      <c r="G12" s="171" t="s">
        <v>248</v>
      </c>
      <c r="H12" s="171"/>
      <c r="I12" s="59" t="s">
        <v>249</v>
      </c>
      <c r="J12" s="171" t="s">
        <v>250</v>
      </c>
      <c r="K12" s="171"/>
      <c r="L12" s="171" t="s">
        <v>251</v>
      </c>
      <c r="M12" s="171"/>
      <c r="N12" s="178" t="s">
        <v>252</v>
      </c>
      <c r="O12" s="178"/>
      <c r="P12" s="178" t="s">
        <v>252</v>
      </c>
      <c r="Q12" s="178"/>
      <c r="R12" s="171" t="s">
        <v>253</v>
      </c>
      <c r="S12" s="171"/>
      <c r="T12" s="171"/>
      <c r="U12" s="178" t="s">
        <v>254</v>
      </c>
      <c r="V12" s="178"/>
      <c r="W12" s="178"/>
      <c r="X12" s="178" t="s">
        <v>254</v>
      </c>
      <c r="Y12" s="178"/>
      <c r="Z12" s="178"/>
    </row>
    <row r="13" spans="1:26" ht="12" customHeight="1" x14ac:dyDescent="0.25">
      <c r="D13" s="171"/>
      <c r="E13" s="176"/>
      <c r="F13" s="59" t="s">
        <v>125</v>
      </c>
      <c r="G13" s="59" t="s">
        <v>125</v>
      </c>
      <c r="H13" s="59" t="s">
        <v>125</v>
      </c>
      <c r="I13" s="59" t="s">
        <v>125</v>
      </c>
      <c r="J13" s="59" t="s">
        <v>125</v>
      </c>
      <c r="K13" s="59" t="s">
        <v>125</v>
      </c>
      <c r="L13" s="59" t="s">
        <v>255</v>
      </c>
      <c r="M13" s="59" t="s">
        <v>256</v>
      </c>
      <c r="N13" s="59" t="s">
        <v>255</v>
      </c>
      <c r="O13" s="59" t="s">
        <v>256</v>
      </c>
      <c r="P13" s="59" t="s">
        <v>255</v>
      </c>
      <c r="Q13" s="59" t="s">
        <v>256</v>
      </c>
      <c r="R13" s="59" t="s">
        <v>255</v>
      </c>
      <c r="S13" s="59" t="s">
        <v>257</v>
      </c>
      <c r="T13" s="59" t="s">
        <v>258</v>
      </c>
      <c r="U13" s="59" t="s">
        <v>255</v>
      </c>
      <c r="V13" s="59" t="s">
        <v>257</v>
      </c>
      <c r="W13" s="59" t="s">
        <v>258</v>
      </c>
      <c r="X13" s="59" t="s">
        <v>255</v>
      </c>
      <c r="Y13" s="59" t="s">
        <v>257</v>
      </c>
      <c r="Z13" s="59" t="s">
        <v>258</v>
      </c>
    </row>
    <row r="14" spans="1:26" ht="12" hidden="1" customHeight="1" x14ac:dyDescent="0.25">
      <c r="D14" s="171"/>
      <c r="E14" s="176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spans="1:26" ht="12" hidden="1" customHeight="1" x14ac:dyDescent="0.25">
      <c r="D15" s="171"/>
      <c r="E15" s="176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spans="1:26" ht="10.5" customHeight="1" x14ac:dyDescent="0.25">
      <c r="D16" s="171"/>
      <c r="E16" s="176"/>
      <c r="F16" s="59" t="s">
        <v>133</v>
      </c>
      <c r="G16" s="59" t="s">
        <v>134</v>
      </c>
      <c r="H16" s="59" t="s">
        <v>134</v>
      </c>
      <c r="I16" s="59" t="s">
        <v>133</v>
      </c>
      <c r="J16" s="59" t="s">
        <v>134</v>
      </c>
      <c r="K16" s="59" t="s">
        <v>134</v>
      </c>
      <c r="L16" s="59" t="s">
        <v>133</v>
      </c>
      <c r="M16" s="59" t="s">
        <v>133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134</v>
      </c>
      <c r="V16" s="59" t="s">
        <v>134</v>
      </c>
      <c r="W16" s="59" t="s">
        <v>134</v>
      </c>
      <c r="X16" s="59" t="s">
        <v>134</v>
      </c>
      <c r="Y16" s="59" t="s">
        <v>134</v>
      </c>
      <c r="Z16" s="59" t="s">
        <v>134</v>
      </c>
    </row>
    <row r="17" spans="4:26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</row>
    <row r="18" spans="4:26" ht="15" x14ac:dyDescent="0.25">
      <c r="D18" s="54" t="s">
        <v>259</v>
      </c>
      <c r="E18" s="53" t="s">
        <v>137</v>
      </c>
      <c r="F18" s="52">
        <f>SUM(F19,F20)</f>
        <v>2513.4889999999996</v>
      </c>
      <c r="G18" s="52">
        <f>SUM(G19,G20)</f>
        <v>16846.924480000001</v>
      </c>
      <c r="H18" s="52">
        <f>SUM(H19,H20)</f>
        <v>14039.103733333335</v>
      </c>
      <c r="I18" s="52">
        <f>SUM(I19,I20)</f>
        <v>2492.4649999999997</v>
      </c>
      <c r="J18" s="52">
        <f t="shared" ref="J18:Z18" si="0">SUM(J19,J20)</f>
        <v>16705.013320000002</v>
      </c>
      <c r="K18" s="52">
        <f t="shared" si="0"/>
        <v>13920.844433333335</v>
      </c>
      <c r="L18" s="52">
        <f t="shared" si="0"/>
        <v>6.4030000000000005</v>
      </c>
      <c r="M18" s="52">
        <f t="shared" si="0"/>
        <v>14.621</v>
      </c>
      <c r="N18" s="52">
        <f t="shared" si="0"/>
        <v>26.371230000000001</v>
      </c>
      <c r="O18" s="52">
        <f t="shared" si="0"/>
        <v>115.53993000000001</v>
      </c>
      <c r="P18" s="52">
        <f t="shared" si="0"/>
        <v>21.976025</v>
      </c>
      <c r="Q18" s="52">
        <f t="shared" si="0"/>
        <v>96.283275000000003</v>
      </c>
      <c r="R18" s="52">
        <f t="shared" si="0"/>
        <v>0</v>
      </c>
      <c r="S18" s="52">
        <f t="shared" si="0"/>
        <v>0</v>
      </c>
      <c r="T18" s="52">
        <f t="shared" si="0"/>
        <v>0</v>
      </c>
      <c r="U18" s="52">
        <f t="shared" si="0"/>
        <v>0</v>
      </c>
      <c r="V18" s="52">
        <f t="shared" si="0"/>
        <v>0</v>
      </c>
      <c r="W18" s="52">
        <f t="shared" si="0"/>
        <v>0</v>
      </c>
      <c r="X18" s="52">
        <f t="shared" si="0"/>
        <v>0</v>
      </c>
      <c r="Y18" s="52">
        <f t="shared" si="0"/>
        <v>0</v>
      </c>
      <c r="Z18" s="52">
        <f t="shared" si="0"/>
        <v>0</v>
      </c>
    </row>
    <row r="19" spans="4:26" ht="11.25" customHeight="1" x14ac:dyDescent="0.25">
      <c r="D19" s="86" t="s">
        <v>260</v>
      </c>
      <c r="E19" s="59" t="s">
        <v>261</v>
      </c>
      <c r="F19" s="52">
        <f>SUM(I19,L19:M19,R19:T19)</f>
        <v>2513.4889999999996</v>
      </c>
      <c r="G19" s="52">
        <f>SUM(J19,N19:O19,U19:W19)</f>
        <v>16846.924480000001</v>
      </c>
      <c r="H19" s="52">
        <f>SUM(K19,P19:Q19,X19:Z19)</f>
        <v>14039.103733333335</v>
      </c>
      <c r="I19" s="52">
        <f>SUM(I22,I40)</f>
        <v>2492.4649999999997</v>
      </c>
      <c r="J19" s="52">
        <f t="shared" ref="J19:Z19" si="1">SUM(J22,J40)</f>
        <v>16705.013320000002</v>
      </c>
      <c r="K19" s="52">
        <f t="shared" si="1"/>
        <v>13920.844433333335</v>
      </c>
      <c r="L19" s="52">
        <f>SUM(L22,L40)</f>
        <v>6.4030000000000005</v>
      </c>
      <c r="M19" s="52">
        <f t="shared" si="1"/>
        <v>14.621</v>
      </c>
      <c r="N19" s="52">
        <f t="shared" si="1"/>
        <v>26.371230000000001</v>
      </c>
      <c r="O19" s="52">
        <f t="shared" si="1"/>
        <v>115.53993000000001</v>
      </c>
      <c r="P19" s="52">
        <f t="shared" si="1"/>
        <v>21.976025</v>
      </c>
      <c r="Q19" s="52">
        <f t="shared" si="1"/>
        <v>96.283275000000003</v>
      </c>
      <c r="R19" s="52">
        <f t="shared" si="1"/>
        <v>0</v>
      </c>
      <c r="S19" s="52">
        <f t="shared" si="1"/>
        <v>0</v>
      </c>
      <c r="T19" s="52">
        <f t="shared" si="1"/>
        <v>0</v>
      </c>
      <c r="U19" s="52">
        <f t="shared" si="1"/>
        <v>0</v>
      </c>
      <c r="V19" s="52">
        <f t="shared" si="1"/>
        <v>0</v>
      </c>
      <c r="W19" s="52">
        <f t="shared" si="1"/>
        <v>0</v>
      </c>
      <c r="X19" s="52">
        <f t="shared" si="1"/>
        <v>0</v>
      </c>
      <c r="Y19" s="52">
        <f t="shared" si="1"/>
        <v>0</v>
      </c>
      <c r="Z19" s="52">
        <f t="shared" si="1"/>
        <v>0</v>
      </c>
    </row>
    <row r="20" spans="4:26" ht="11.25" customHeight="1" x14ac:dyDescent="0.25">
      <c r="D20" s="85" t="s">
        <v>262</v>
      </c>
      <c r="E20" s="59" t="s">
        <v>263</v>
      </c>
      <c r="F20" s="52">
        <f>SUM(I20,L20:M20,R20:T20)</f>
        <v>0</v>
      </c>
      <c r="G20" s="52">
        <f>SUM(J20,N20:O20,U20:W20)</f>
        <v>0</v>
      </c>
      <c r="H20" s="52">
        <f>SUM(K20,P20:Q20,X20:Z20)</f>
        <v>0</v>
      </c>
      <c r="I20" s="52">
        <f t="shared" ref="I20:Z20" si="2">SUM(I23,I41)</f>
        <v>0</v>
      </c>
      <c r="J20" s="52">
        <f t="shared" si="2"/>
        <v>0</v>
      </c>
      <c r="K20" s="52">
        <f t="shared" si="2"/>
        <v>0</v>
      </c>
      <c r="L20" s="52">
        <f t="shared" si="2"/>
        <v>0</v>
      </c>
      <c r="M20" s="52">
        <f t="shared" si="2"/>
        <v>0</v>
      </c>
      <c r="N20" s="52">
        <f t="shared" si="2"/>
        <v>0</v>
      </c>
      <c r="O20" s="52">
        <f t="shared" si="2"/>
        <v>0</v>
      </c>
      <c r="P20" s="52">
        <f t="shared" si="2"/>
        <v>0</v>
      </c>
      <c r="Q20" s="52">
        <f t="shared" si="2"/>
        <v>0</v>
      </c>
      <c r="R20" s="52">
        <f t="shared" si="2"/>
        <v>0</v>
      </c>
      <c r="S20" s="52">
        <f t="shared" si="2"/>
        <v>0</v>
      </c>
      <c r="T20" s="52">
        <f t="shared" si="2"/>
        <v>0</v>
      </c>
      <c r="U20" s="52">
        <f t="shared" si="2"/>
        <v>0</v>
      </c>
      <c r="V20" s="52">
        <f t="shared" si="2"/>
        <v>0</v>
      </c>
      <c r="W20" s="52">
        <f t="shared" si="2"/>
        <v>0</v>
      </c>
      <c r="X20" s="52">
        <f t="shared" si="2"/>
        <v>0</v>
      </c>
      <c r="Y20" s="52">
        <f t="shared" si="2"/>
        <v>0</v>
      </c>
      <c r="Z20" s="52">
        <f t="shared" si="2"/>
        <v>0</v>
      </c>
    </row>
    <row r="21" spans="4:26" ht="15" x14ac:dyDescent="0.25">
      <c r="D21" s="65" t="s">
        <v>264</v>
      </c>
      <c r="E21" s="64" t="s">
        <v>139</v>
      </c>
      <c r="F21" s="52">
        <f>SUM(F22,F23)</f>
        <v>2293.5159999999996</v>
      </c>
      <c r="G21" s="52">
        <f t="shared" ref="G21:Z21" si="3">SUM(G22,G23)</f>
        <v>15368.053740000003</v>
      </c>
      <c r="H21" s="52">
        <f t="shared" si="3"/>
        <v>12806.711450000001</v>
      </c>
      <c r="I21" s="52">
        <f t="shared" si="3"/>
        <v>2272.4919999999997</v>
      </c>
      <c r="J21" s="52">
        <f t="shared" si="3"/>
        <v>15226.142580000002</v>
      </c>
      <c r="K21" s="52">
        <f t="shared" si="3"/>
        <v>12688.452150000001</v>
      </c>
      <c r="L21" s="52">
        <f t="shared" si="3"/>
        <v>6.4030000000000005</v>
      </c>
      <c r="M21" s="52">
        <f t="shared" si="3"/>
        <v>14.621</v>
      </c>
      <c r="N21" s="52">
        <f t="shared" si="3"/>
        <v>26.371230000000001</v>
      </c>
      <c r="O21" s="52">
        <f t="shared" si="3"/>
        <v>115.53993000000001</v>
      </c>
      <c r="P21" s="52">
        <f t="shared" si="3"/>
        <v>21.976025</v>
      </c>
      <c r="Q21" s="52">
        <f t="shared" si="3"/>
        <v>96.283275000000003</v>
      </c>
      <c r="R21" s="52">
        <f t="shared" si="3"/>
        <v>0</v>
      </c>
      <c r="S21" s="52">
        <f t="shared" si="3"/>
        <v>0</v>
      </c>
      <c r="T21" s="52">
        <f t="shared" si="3"/>
        <v>0</v>
      </c>
      <c r="U21" s="52">
        <f t="shared" si="3"/>
        <v>0</v>
      </c>
      <c r="V21" s="52">
        <f t="shared" si="3"/>
        <v>0</v>
      </c>
      <c r="W21" s="52">
        <f t="shared" si="3"/>
        <v>0</v>
      </c>
      <c r="X21" s="52">
        <f t="shared" si="3"/>
        <v>0</v>
      </c>
      <c r="Y21" s="52">
        <f t="shared" si="3"/>
        <v>0</v>
      </c>
      <c r="Z21" s="52">
        <f t="shared" si="3"/>
        <v>0</v>
      </c>
    </row>
    <row r="22" spans="4:26" ht="11.25" customHeight="1" x14ac:dyDescent="0.25">
      <c r="D22" s="83" t="s">
        <v>260</v>
      </c>
      <c r="E22" s="59" t="s">
        <v>265</v>
      </c>
      <c r="F22" s="52">
        <f>SUM(I22,L22:M22,R22:T22)</f>
        <v>2293.5159999999996</v>
      </c>
      <c r="G22" s="52">
        <f>SUM(J22,N22:O22,U22:W22)</f>
        <v>15368.053740000003</v>
      </c>
      <c r="H22" s="52">
        <f>SUM(K22,P22:Q22,X22:Z22)</f>
        <v>12806.711450000001</v>
      </c>
      <c r="I22" s="52">
        <f>SUM(I25,I28,I31,I34,I37)</f>
        <v>2272.4919999999997</v>
      </c>
      <c r="J22" s="52">
        <f t="shared" ref="J22:Z22" si="4">SUM(J25,J28,J31,J34,J37)</f>
        <v>15226.142580000002</v>
      </c>
      <c r="K22" s="52">
        <f t="shared" si="4"/>
        <v>12688.452150000001</v>
      </c>
      <c r="L22" s="52">
        <f>SUM(L25,L28,L31,L34,L37)</f>
        <v>6.4030000000000005</v>
      </c>
      <c r="M22" s="52">
        <f t="shared" si="4"/>
        <v>14.621</v>
      </c>
      <c r="N22" s="52">
        <f t="shared" si="4"/>
        <v>26.371230000000001</v>
      </c>
      <c r="O22" s="52">
        <f t="shared" si="4"/>
        <v>115.53993000000001</v>
      </c>
      <c r="P22" s="52">
        <f t="shared" si="4"/>
        <v>21.976025</v>
      </c>
      <c r="Q22" s="52">
        <f t="shared" si="4"/>
        <v>96.283275000000003</v>
      </c>
      <c r="R22" s="52">
        <f t="shared" si="4"/>
        <v>0</v>
      </c>
      <c r="S22" s="52">
        <f t="shared" si="4"/>
        <v>0</v>
      </c>
      <c r="T22" s="52">
        <f t="shared" si="4"/>
        <v>0</v>
      </c>
      <c r="U22" s="52">
        <f t="shared" si="4"/>
        <v>0</v>
      </c>
      <c r="V22" s="52">
        <f t="shared" si="4"/>
        <v>0</v>
      </c>
      <c r="W22" s="52">
        <f t="shared" si="4"/>
        <v>0</v>
      </c>
      <c r="X22" s="52">
        <f t="shared" si="4"/>
        <v>0</v>
      </c>
      <c r="Y22" s="52">
        <f t="shared" si="4"/>
        <v>0</v>
      </c>
      <c r="Z22" s="52">
        <f t="shared" si="4"/>
        <v>0</v>
      </c>
    </row>
    <row r="23" spans="4:26" ht="11.25" customHeight="1" x14ac:dyDescent="0.25">
      <c r="D23" s="82" t="s">
        <v>262</v>
      </c>
      <c r="E23" s="59" t="s">
        <v>266</v>
      </c>
      <c r="F23" s="52">
        <f>SUM(I23,L23:M23,R23:T23)</f>
        <v>0</v>
      </c>
      <c r="G23" s="52">
        <f>SUM(J23,N23:O23,U23:W23)</f>
        <v>0</v>
      </c>
      <c r="H23" s="52">
        <f>SUM(K23,P23:Q23,X23:Z23)</f>
        <v>0</v>
      </c>
      <c r="I23" s="52">
        <f t="shared" ref="I23:Z23" si="5">SUM(I26,I29,I32,I35,I38)</f>
        <v>0</v>
      </c>
      <c r="J23" s="52">
        <f t="shared" si="5"/>
        <v>0</v>
      </c>
      <c r="K23" s="52">
        <f t="shared" si="5"/>
        <v>0</v>
      </c>
      <c r="L23" s="52">
        <f>SUM(L26,L29,L32,L35,L38)</f>
        <v>0</v>
      </c>
      <c r="M23" s="52">
        <f t="shared" si="5"/>
        <v>0</v>
      </c>
      <c r="N23" s="52">
        <f t="shared" si="5"/>
        <v>0</v>
      </c>
      <c r="O23" s="52">
        <f t="shared" si="5"/>
        <v>0</v>
      </c>
      <c r="P23" s="52">
        <f t="shared" si="5"/>
        <v>0</v>
      </c>
      <c r="Q23" s="52">
        <f t="shared" si="5"/>
        <v>0</v>
      </c>
      <c r="R23" s="52">
        <f t="shared" si="5"/>
        <v>0</v>
      </c>
      <c r="S23" s="52">
        <f t="shared" si="5"/>
        <v>0</v>
      </c>
      <c r="T23" s="52">
        <f t="shared" si="5"/>
        <v>0</v>
      </c>
      <c r="U23" s="52">
        <f t="shared" si="5"/>
        <v>0</v>
      </c>
      <c r="V23" s="52">
        <f t="shared" si="5"/>
        <v>0</v>
      </c>
      <c r="W23" s="52">
        <f t="shared" si="5"/>
        <v>0</v>
      </c>
      <c r="X23" s="52">
        <f t="shared" si="5"/>
        <v>0</v>
      </c>
      <c r="Y23" s="52">
        <f t="shared" si="5"/>
        <v>0</v>
      </c>
      <c r="Z23" s="52">
        <f t="shared" si="5"/>
        <v>0</v>
      </c>
    </row>
    <row r="24" spans="4:26" ht="48" customHeight="1" x14ac:dyDescent="0.25">
      <c r="D24" s="60" t="s">
        <v>267</v>
      </c>
      <c r="E24" s="59" t="s">
        <v>141</v>
      </c>
      <c r="F24" s="52">
        <f t="shared" ref="F24:Z24" si="6">SUM(F25,F26)</f>
        <v>2060.7109999999998</v>
      </c>
      <c r="G24" s="52">
        <f>SUM(G25,G26)</f>
        <v>14216.217550000001</v>
      </c>
      <c r="H24" s="52">
        <f t="shared" si="6"/>
        <v>11846.847958333336</v>
      </c>
      <c r="I24" s="52">
        <f t="shared" si="6"/>
        <v>2039.9159999999999</v>
      </c>
      <c r="J24" s="52">
        <f t="shared" si="6"/>
        <v>14075.420400000001</v>
      </c>
      <c r="K24" s="52">
        <f t="shared" si="6"/>
        <v>11729.517000000002</v>
      </c>
      <c r="L24" s="52">
        <f>SUM(L25,L26)</f>
        <v>6.3440000000000003</v>
      </c>
      <c r="M24" s="52">
        <f t="shared" si="6"/>
        <v>14.451000000000001</v>
      </c>
      <c r="N24" s="52">
        <f t="shared" si="6"/>
        <v>26.20072</v>
      </c>
      <c r="O24" s="52">
        <f t="shared" si="6"/>
        <v>114.59643000000001</v>
      </c>
      <c r="P24" s="52">
        <f t="shared" si="6"/>
        <v>21.833933333333334</v>
      </c>
      <c r="Q24" s="52">
        <f t="shared" si="6"/>
        <v>95.497025000000008</v>
      </c>
      <c r="R24" s="52">
        <f t="shared" si="6"/>
        <v>0</v>
      </c>
      <c r="S24" s="52">
        <f t="shared" si="6"/>
        <v>0</v>
      </c>
      <c r="T24" s="52">
        <f t="shared" si="6"/>
        <v>0</v>
      </c>
      <c r="U24" s="52">
        <f t="shared" si="6"/>
        <v>0</v>
      </c>
      <c r="V24" s="52">
        <f t="shared" si="6"/>
        <v>0</v>
      </c>
      <c r="W24" s="52">
        <f t="shared" si="6"/>
        <v>0</v>
      </c>
      <c r="X24" s="52">
        <f t="shared" si="6"/>
        <v>0</v>
      </c>
      <c r="Y24" s="52">
        <f t="shared" si="6"/>
        <v>0</v>
      </c>
      <c r="Z24" s="52">
        <f t="shared" si="6"/>
        <v>0</v>
      </c>
    </row>
    <row r="25" spans="4:26" ht="11.25" customHeight="1" x14ac:dyDescent="0.25">
      <c r="D25" s="83" t="s">
        <v>260</v>
      </c>
      <c r="E25" s="59" t="s">
        <v>143</v>
      </c>
      <c r="F25" s="52">
        <f>SUM(I25,L25:M25,R25:T25)</f>
        <v>2060.7109999999998</v>
      </c>
      <c r="G25" s="52">
        <f>SUM(J25,N25:O25,U25:W25)</f>
        <v>14216.217550000001</v>
      </c>
      <c r="H25" s="52">
        <f>SUM(K25,P25:Q25,X25:Z25)</f>
        <v>11846.847958333336</v>
      </c>
      <c r="I25" s="137">
        <v>2039.9159999999999</v>
      </c>
      <c r="J25" s="138">
        <f>K25*1.2</f>
        <v>14075.420400000001</v>
      </c>
      <c r="K25" s="138">
        <v>11729.517000000002</v>
      </c>
      <c r="L25" s="137">
        <v>6.3440000000000003</v>
      </c>
      <c r="M25" s="137">
        <v>14.451000000000001</v>
      </c>
      <c r="N25" s="144">
        <f>P25*1.2</f>
        <v>26.20072</v>
      </c>
      <c r="O25" s="137">
        <f>Q25*1.2</f>
        <v>114.59643000000001</v>
      </c>
      <c r="P25" s="138">
        <v>21.833933333333334</v>
      </c>
      <c r="Q25" s="138">
        <v>95.497025000000008</v>
      </c>
      <c r="R25" s="81"/>
      <c r="S25" s="81"/>
      <c r="T25" s="81"/>
      <c r="U25" s="81"/>
      <c r="V25" s="81"/>
      <c r="W25" s="81"/>
      <c r="X25" s="81"/>
      <c r="Y25" s="81"/>
      <c r="Z25" s="81"/>
    </row>
    <row r="26" spans="4:26" ht="11.25" customHeight="1" x14ac:dyDescent="0.25">
      <c r="D26" s="82" t="s">
        <v>262</v>
      </c>
      <c r="E26" s="59" t="s">
        <v>145</v>
      </c>
      <c r="F26" s="52">
        <f>SUM(I26,L26:M26,R26:T26)</f>
        <v>0</v>
      </c>
      <c r="G26" s="52">
        <f>SUM(J26,N26:O26,U26:W26)</f>
        <v>0</v>
      </c>
      <c r="H26" s="52">
        <f>SUM(K26,P26:Q26,X26:Z26)</f>
        <v>0</v>
      </c>
      <c r="I26" s="139"/>
      <c r="J26" s="140"/>
      <c r="K26" s="140"/>
      <c r="L26" s="139"/>
      <c r="M26" s="139"/>
      <c r="N26" s="139"/>
      <c r="O26" s="139"/>
      <c r="P26" s="140"/>
      <c r="Q26" s="140"/>
      <c r="R26" s="81"/>
      <c r="S26" s="81"/>
      <c r="T26" s="81"/>
      <c r="U26" s="81"/>
      <c r="V26" s="81"/>
      <c r="W26" s="81"/>
      <c r="X26" s="81"/>
      <c r="Y26" s="81"/>
      <c r="Z26" s="81"/>
    </row>
    <row r="27" spans="4:26" ht="39" customHeight="1" x14ac:dyDescent="0.25">
      <c r="D27" s="84" t="s">
        <v>268</v>
      </c>
      <c r="E27" s="59" t="s">
        <v>161</v>
      </c>
      <c r="F27" s="52">
        <f t="shared" ref="F27:Z27" si="7">SUM(F28,F29)</f>
        <v>0</v>
      </c>
      <c r="G27" s="52">
        <f t="shared" si="7"/>
        <v>0</v>
      </c>
      <c r="H27" s="52">
        <f t="shared" si="7"/>
        <v>0</v>
      </c>
      <c r="I27" s="52">
        <f t="shared" si="7"/>
        <v>0</v>
      </c>
      <c r="J27" s="52">
        <f t="shared" si="7"/>
        <v>0</v>
      </c>
      <c r="K27" s="52">
        <f t="shared" si="7"/>
        <v>0</v>
      </c>
      <c r="L27" s="52">
        <f t="shared" si="7"/>
        <v>0</v>
      </c>
      <c r="M27" s="52">
        <f t="shared" si="7"/>
        <v>0</v>
      </c>
      <c r="N27" s="52">
        <f t="shared" si="7"/>
        <v>0</v>
      </c>
      <c r="O27" s="52">
        <f t="shared" si="7"/>
        <v>0</v>
      </c>
      <c r="P27" s="52">
        <f t="shared" si="7"/>
        <v>0</v>
      </c>
      <c r="Q27" s="52">
        <f t="shared" si="7"/>
        <v>0</v>
      </c>
      <c r="R27" s="52">
        <f t="shared" si="7"/>
        <v>0</v>
      </c>
      <c r="S27" s="52">
        <f t="shared" si="7"/>
        <v>0</v>
      </c>
      <c r="T27" s="52">
        <f t="shared" si="7"/>
        <v>0</v>
      </c>
      <c r="U27" s="52">
        <f t="shared" si="7"/>
        <v>0</v>
      </c>
      <c r="V27" s="52">
        <f t="shared" si="7"/>
        <v>0</v>
      </c>
      <c r="W27" s="52">
        <f t="shared" si="7"/>
        <v>0</v>
      </c>
      <c r="X27" s="52">
        <f t="shared" si="7"/>
        <v>0</v>
      </c>
      <c r="Y27" s="52">
        <f t="shared" si="7"/>
        <v>0</v>
      </c>
      <c r="Z27" s="52">
        <f t="shared" si="7"/>
        <v>0</v>
      </c>
    </row>
    <row r="28" spans="4:26" ht="11.25" customHeight="1" x14ac:dyDescent="0.25">
      <c r="D28" s="83" t="s">
        <v>260</v>
      </c>
      <c r="E28" s="59" t="s">
        <v>269</v>
      </c>
      <c r="F28" s="52">
        <f>SUM(I28,L28:M28,R28:T28)</f>
        <v>0</v>
      </c>
      <c r="G28" s="52">
        <f>SUM(J28,N28:O28,U28:W28)</f>
        <v>0</v>
      </c>
      <c r="H28" s="52">
        <f>SUM(K28,P28:Q28,X28:Z28)</f>
        <v>0</v>
      </c>
      <c r="I28" s="81"/>
      <c r="J28" s="57"/>
      <c r="K28" s="57"/>
      <c r="L28" s="81"/>
      <c r="M28" s="81"/>
      <c r="N28" s="81"/>
      <c r="O28" s="81"/>
      <c r="P28" s="57"/>
      <c r="Q28" s="57"/>
      <c r="R28" s="81"/>
      <c r="S28" s="81"/>
      <c r="T28" s="81"/>
      <c r="U28" s="81"/>
      <c r="V28" s="81"/>
      <c r="W28" s="81"/>
      <c r="X28" s="81"/>
      <c r="Y28" s="81"/>
      <c r="Z28" s="81"/>
    </row>
    <row r="29" spans="4:26" ht="11.25" customHeight="1" x14ac:dyDescent="0.25">
      <c r="D29" s="82" t="s">
        <v>262</v>
      </c>
      <c r="E29" s="59" t="s">
        <v>270</v>
      </c>
      <c r="F29" s="52">
        <f>SUM(I29,L29:M29,R29:T29)</f>
        <v>0</v>
      </c>
      <c r="G29" s="52">
        <f>SUM(J29,N29:O29,U29:W29)</f>
        <v>0</v>
      </c>
      <c r="H29" s="52">
        <f>SUM(K29,P29:Q29,X29:Z29)</f>
        <v>0</v>
      </c>
      <c r="I29" s="81"/>
      <c r="J29" s="57"/>
      <c r="K29" s="57"/>
      <c r="L29" s="81"/>
      <c r="M29" s="81"/>
      <c r="N29" s="81"/>
      <c r="O29" s="81"/>
      <c r="P29" s="57"/>
      <c r="Q29" s="57"/>
      <c r="R29" s="81"/>
      <c r="S29" s="81"/>
      <c r="T29" s="81"/>
      <c r="U29" s="81"/>
      <c r="V29" s="81"/>
      <c r="W29" s="81"/>
      <c r="X29" s="81"/>
      <c r="Y29" s="81"/>
      <c r="Z29" s="81"/>
    </row>
    <row r="30" spans="4:26" ht="39" customHeight="1" x14ac:dyDescent="0.25">
      <c r="D30" s="84" t="s">
        <v>271</v>
      </c>
      <c r="E30" s="59" t="s">
        <v>163</v>
      </c>
      <c r="F30" s="52">
        <f t="shared" ref="F30:Z30" si="8">SUM(F31,F32)</f>
        <v>49.781999999999996</v>
      </c>
      <c r="G30" s="52">
        <f t="shared" si="8"/>
        <v>267.82715999999994</v>
      </c>
      <c r="H30" s="52">
        <f t="shared" si="8"/>
        <v>223.18929999999997</v>
      </c>
      <c r="I30" s="52">
        <f t="shared" si="8"/>
        <v>49.781999999999996</v>
      </c>
      <c r="J30" s="52">
        <f t="shared" si="8"/>
        <v>267.82715999999994</v>
      </c>
      <c r="K30" s="52">
        <f t="shared" si="8"/>
        <v>223.18929999999997</v>
      </c>
      <c r="L30" s="52">
        <f t="shared" si="8"/>
        <v>0</v>
      </c>
      <c r="M30" s="52">
        <f t="shared" si="8"/>
        <v>0</v>
      </c>
      <c r="N30" s="52">
        <f t="shared" si="8"/>
        <v>0</v>
      </c>
      <c r="O30" s="52">
        <f t="shared" si="8"/>
        <v>0</v>
      </c>
      <c r="P30" s="52">
        <f t="shared" si="8"/>
        <v>0</v>
      </c>
      <c r="Q30" s="52">
        <f t="shared" si="8"/>
        <v>0</v>
      </c>
      <c r="R30" s="52">
        <f t="shared" si="8"/>
        <v>0</v>
      </c>
      <c r="S30" s="52">
        <f t="shared" si="8"/>
        <v>0</v>
      </c>
      <c r="T30" s="52">
        <f t="shared" si="8"/>
        <v>0</v>
      </c>
      <c r="U30" s="52">
        <f t="shared" si="8"/>
        <v>0</v>
      </c>
      <c r="V30" s="52">
        <f t="shared" si="8"/>
        <v>0</v>
      </c>
      <c r="W30" s="52">
        <f t="shared" si="8"/>
        <v>0</v>
      </c>
      <c r="X30" s="52">
        <f t="shared" si="8"/>
        <v>0</v>
      </c>
      <c r="Y30" s="52">
        <f t="shared" si="8"/>
        <v>0</v>
      </c>
      <c r="Z30" s="52">
        <f t="shared" si="8"/>
        <v>0</v>
      </c>
    </row>
    <row r="31" spans="4:26" ht="11.25" customHeight="1" x14ac:dyDescent="0.25">
      <c r="D31" s="83" t="s">
        <v>260</v>
      </c>
      <c r="E31" s="59" t="s">
        <v>272</v>
      </c>
      <c r="F31" s="52">
        <f>SUM(I31,L31:M31,R31:T31)</f>
        <v>49.781999999999996</v>
      </c>
      <c r="G31" s="52">
        <f>SUM(J31,N31:O31,U31:W31)</f>
        <v>267.82715999999994</v>
      </c>
      <c r="H31" s="52">
        <f>SUM(K31,P31:Q31,X31:Z31)</f>
        <v>223.18929999999997</v>
      </c>
      <c r="I31" s="137">
        <v>49.781999999999996</v>
      </c>
      <c r="J31" s="138">
        <f>K31*1.2</f>
        <v>267.82715999999994</v>
      </c>
      <c r="K31" s="138">
        <v>223.18929999999997</v>
      </c>
      <c r="L31" s="81">
        <v>0</v>
      </c>
      <c r="M31" s="81">
        <v>0</v>
      </c>
      <c r="N31" s="81">
        <f>P31*1.2</f>
        <v>0</v>
      </c>
      <c r="O31" s="81">
        <f>Q31*1.2</f>
        <v>0</v>
      </c>
      <c r="P31" s="57">
        <v>0</v>
      </c>
      <c r="Q31" s="57">
        <v>0</v>
      </c>
      <c r="R31" s="81"/>
      <c r="S31" s="81"/>
      <c r="T31" s="81"/>
      <c r="U31" s="81"/>
      <c r="V31" s="81"/>
      <c r="W31" s="81"/>
      <c r="X31" s="81"/>
      <c r="Y31" s="81"/>
      <c r="Z31" s="81"/>
    </row>
    <row r="32" spans="4:26" ht="11.25" customHeight="1" x14ac:dyDescent="0.25">
      <c r="D32" s="82" t="s">
        <v>262</v>
      </c>
      <c r="E32" s="59" t="s">
        <v>273</v>
      </c>
      <c r="F32" s="52">
        <f>SUM(I32,L32:M32,R32:T32)</f>
        <v>0</v>
      </c>
      <c r="G32" s="52">
        <f>SUM(J32,N32:O32,U32:W32)</f>
        <v>0</v>
      </c>
      <c r="H32" s="52">
        <f>SUM(K32,P32:Q32,X32:Z32)</f>
        <v>0</v>
      </c>
      <c r="I32" s="81"/>
      <c r="J32" s="57"/>
      <c r="K32" s="57"/>
      <c r="L32" s="81"/>
      <c r="M32" s="81"/>
      <c r="N32" s="81"/>
      <c r="O32" s="81"/>
      <c r="P32" s="57"/>
      <c r="Q32" s="57"/>
      <c r="R32" s="81"/>
      <c r="S32" s="81"/>
      <c r="T32" s="81"/>
      <c r="U32" s="81"/>
      <c r="V32" s="81"/>
      <c r="W32" s="81"/>
      <c r="X32" s="81"/>
      <c r="Y32" s="81"/>
      <c r="Z32" s="81"/>
    </row>
    <row r="33" spans="4:26" ht="39" customHeight="1" x14ac:dyDescent="0.25">
      <c r="D33" s="84" t="s">
        <v>274</v>
      </c>
      <c r="E33" s="59" t="s">
        <v>165</v>
      </c>
      <c r="F33" s="52">
        <f t="shared" ref="F33:Z33" si="9">SUM(F34,F35)</f>
        <v>0</v>
      </c>
      <c r="G33" s="52">
        <f t="shared" si="9"/>
        <v>0</v>
      </c>
      <c r="H33" s="52">
        <f t="shared" si="9"/>
        <v>0</v>
      </c>
      <c r="I33" s="52">
        <f t="shared" si="9"/>
        <v>0</v>
      </c>
      <c r="J33" s="52">
        <f t="shared" si="9"/>
        <v>0</v>
      </c>
      <c r="K33" s="52">
        <f t="shared" si="9"/>
        <v>0</v>
      </c>
      <c r="L33" s="52">
        <f t="shared" si="9"/>
        <v>0</v>
      </c>
      <c r="M33" s="52">
        <f t="shared" si="9"/>
        <v>0</v>
      </c>
      <c r="N33" s="52">
        <f t="shared" si="9"/>
        <v>0</v>
      </c>
      <c r="O33" s="52">
        <f t="shared" si="9"/>
        <v>0</v>
      </c>
      <c r="P33" s="52">
        <f t="shared" si="9"/>
        <v>0</v>
      </c>
      <c r="Q33" s="52">
        <f t="shared" si="9"/>
        <v>0</v>
      </c>
      <c r="R33" s="52">
        <f t="shared" si="9"/>
        <v>0</v>
      </c>
      <c r="S33" s="52">
        <f t="shared" si="9"/>
        <v>0</v>
      </c>
      <c r="T33" s="52">
        <f t="shared" si="9"/>
        <v>0</v>
      </c>
      <c r="U33" s="52">
        <f t="shared" si="9"/>
        <v>0</v>
      </c>
      <c r="V33" s="52">
        <f t="shared" si="9"/>
        <v>0</v>
      </c>
      <c r="W33" s="52">
        <f t="shared" si="9"/>
        <v>0</v>
      </c>
      <c r="X33" s="52">
        <f t="shared" si="9"/>
        <v>0</v>
      </c>
      <c r="Y33" s="52">
        <f t="shared" si="9"/>
        <v>0</v>
      </c>
      <c r="Z33" s="52">
        <f t="shared" si="9"/>
        <v>0</v>
      </c>
    </row>
    <row r="34" spans="4:26" ht="11.25" customHeight="1" x14ac:dyDescent="0.25">
      <c r="D34" s="83" t="s">
        <v>260</v>
      </c>
      <c r="E34" s="59" t="s">
        <v>275</v>
      </c>
      <c r="F34" s="52">
        <f>SUM(I34,L34:M34,R34:T34)</f>
        <v>0</v>
      </c>
      <c r="G34" s="52">
        <f>SUM(J34,N34:O34,U34:W34)</f>
        <v>0</v>
      </c>
      <c r="H34" s="52">
        <f>SUM(K34,P34:Q34,X34:Z34)</f>
        <v>0</v>
      </c>
      <c r="I34" s="81"/>
      <c r="J34" s="57"/>
      <c r="K34" s="57"/>
      <c r="L34" s="81"/>
      <c r="M34" s="81"/>
      <c r="N34" s="81"/>
      <c r="O34" s="81"/>
      <c r="P34" s="57"/>
      <c r="Q34" s="57"/>
      <c r="R34" s="81"/>
      <c r="S34" s="81"/>
      <c r="T34" s="81"/>
      <c r="U34" s="81"/>
      <c r="V34" s="81"/>
      <c r="W34" s="81"/>
      <c r="X34" s="81"/>
      <c r="Y34" s="81"/>
      <c r="Z34" s="81"/>
    </row>
    <row r="35" spans="4:26" ht="11.25" customHeight="1" x14ac:dyDescent="0.25">
      <c r="D35" s="82" t="s">
        <v>262</v>
      </c>
      <c r="E35" s="59" t="s">
        <v>276</v>
      </c>
      <c r="F35" s="52">
        <f>SUM(I35,L35:M35,R35:T35)</f>
        <v>0</v>
      </c>
      <c r="G35" s="52">
        <f>SUM(J35,N35:O35,U35:W35)</f>
        <v>0</v>
      </c>
      <c r="H35" s="52">
        <f>SUM(K35,P35:Q35,X35:Z35)</f>
        <v>0</v>
      </c>
      <c r="I35" s="81"/>
      <c r="J35" s="57"/>
      <c r="K35" s="57"/>
      <c r="L35" s="81"/>
      <c r="M35" s="81"/>
      <c r="N35" s="81"/>
      <c r="O35" s="81"/>
      <c r="P35" s="57"/>
      <c r="Q35" s="57"/>
      <c r="R35" s="81"/>
      <c r="S35" s="81"/>
      <c r="T35" s="81"/>
      <c r="U35" s="81"/>
      <c r="V35" s="81"/>
      <c r="W35" s="81"/>
      <c r="X35" s="81"/>
      <c r="Y35" s="81"/>
      <c r="Z35" s="81"/>
    </row>
    <row r="36" spans="4:26" ht="21" x14ac:dyDescent="0.25">
      <c r="D36" s="84" t="s">
        <v>277</v>
      </c>
      <c r="E36" s="59" t="s">
        <v>167</v>
      </c>
      <c r="F36" s="52">
        <f t="shared" ref="F36:Z36" si="10">SUM(F37,F38)</f>
        <v>183.023</v>
      </c>
      <c r="G36" s="52">
        <f t="shared" si="10"/>
        <v>884.00903000000017</v>
      </c>
      <c r="H36" s="52">
        <f t="shared" si="10"/>
        <v>736.67419166666684</v>
      </c>
      <c r="I36" s="52">
        <f>SUM(I37,I38)</f>
        <v>182.79400000000001</v>
      </c>
      <c r="J36" s="52">
        <f t="shared" si="10"/>
        <v>882.89502000000016</v>
      </c>
      <c r="K36" s="52">
        <f t="shared" si="10"/>
        <v>735.74585000000013</v>
      </c>
      <c r="L36" s="52">
        <f t="shared" si="10"/>
        <v>5.8999999999999997E-2</v>
      </c>
      <c r="M36" s="52">
        <f t="shared" si="10"/>
        <v>0.17</v>
      </c>
      <c r="N36" s="52">
        <f t="shared" si="10"/>
        <v>0.17050999999999999</v>
      </c>
      <c r="O36" s="52">
        <f t="shared" si="10"/>
        <v>0.94350000000000001</v>
      </c>
      <c r="P36" s="52">
        <f t="shared" si="10"/>
        <v>0.14209166666666667</v>
      </c>
      <c r="Q36" s="52">
        <f t="shared" si="10"/>
        <v>0.78625</v>
      </c>
      <c r="R36" s="52">
        <f t="shared" si="10"/>
        <v>0</v>
      </c>
      <c r="S36" s="52">
        <f t="shared" si="10"/>
        <v>0</v>
      </c>
      <c r="T36" s="52">
        <f t="shared" si="10"/>
        <v>0</v>
      </c>
      <c r="U36" s="52">
        <f t="shared" si="10"/>
        <v>0</v>
      </c>
      <c r="V36" s="52">
        <f t="shared" si="10"/>
        <v>0</v>
      </c>
      <c r="W36" s="52">
        <f t="shared" si="10"/>
        <v>0</v>
      </c>
      <c r="X36" s="52">
        <f t="shared" si="10"/>
        <v>0</v>
      </c>
      <c r="Y36" s="52">
        <f t="shared" si="10"/>
        <v>0</v>
      </c>
      <c r="Z36" s="52">
        <f t="shared" si="10"/>
        <v>0</v>
      </c>
    </row>
    <row r="37" spans="4:26" ht="11.25" customHeight="1" x14ac:dyDescent="0.25">
      <c r="D37" s="83" t="s">
        <v>260</v>
      </c>
      <c r="E37" s="59" t="s">
        <v>278</v>
      </c>
      <c r="F37" s="52">
        <f>SUM(I37,L37:M37,R37:T37)</f>
        <v>183.023</v>
      </c>
      <c r="G37" s="52">
        <f>SUM(J37,N37:O37,U37:W37)</f>
        <v>884.00903000000017</v>
      </c>
      <c r="H37" s="52">
        <f>SUM(K37,P37:Q37,X37:Z37)</f>
        <v>736.67419166666684</v>
      </c>
      <c r="I37" s="137">
        <v>182.79400000000001</v>
      </c>
      <c r="J37" s="138">
        <f>K37*1.2</f>
        <v>882.89502000000016</v>
      </c>
      <c r="K37" s="138">
        <v>735.74585000000013</v>
      </c>
      <c r="L37" s="137">
        <v>5.8999999999999997E-2</v>
      </c>
      <c r="M37" s="137">
        <v>0.17</v>
      </c>
      <c r="N37" s="144">
        <f>P37*1.2</f>
        <v>0.17050999999999999</v>
      </c>
      <c r="O37" s="137">
        <f>Q37*1.2</f>
        <v>0.94350000000000001</v>
      </c>
      <c r="P37" s="138">
        <v>0.14209166666666667</v>
      </c>
      <c r="Q37" s="138">
        <v>0.78625</v>
      </c>
      <c r="R37" s="137"/>
      <c r="S37" s="137"/>
      <c r="T37" s="81"/>
      <c r="U37" s="81"/>
      <c r="V37" s="81"/>
      <c r="W37" s="81"/>
      <c r="X37" s="81"/>
      <c r="Y37" s="81"/>
      <c r="Z37" s="81"/>
    </row>
    <row r="38" spans="4:26" ht="11.25" customHeight="1" x14ac:dyDescent="0.25">
      <c r="D38" s="82" t="s">
        <v>262</v>
      </c>
      <c r="E38" s="59" t="s">
        <v>279</v>
      </c>
      <c r="F38" s="52">
        <f>SUM(I38,L38:M38,R38:T38)</f>
        <v>0</v>
      </c>
      <c r="G38" s="52">
        <f>SUM(J38,N38:O38,U38:W38)</f>
        <v>0</v>
      </c>
      <c r="H38" s="52">
        <f>SUM(K38,P38:Q38,X38:Z38)</f>
        <v>0</v>
      </c>
      <c r="I38" s="81"/>
      <c r="J38" s="57"/>
      <c r="K38" s="57"/>
      <c r="L38" s="81"/>
      <c r="M38" s="81"/>
      <c r="N38" s="81"/>
      <c r="O38" s="81"/>
      <c r="P38" s="57"/>
      <c r="Q38" s="57"/>
      <c r="R38" s="81"/>
      <c r="S38" s="81"/>
      <c r="T38" s="81"/>
      <c r="U38" s="81"/>
      <c r="V38" s="81"/>
      <c r="W38" s="81"/>
      <c r="X38" s="81"/>
      <c r="Y38" s="81"/>
      <c r="Z38" s="81"/>
    </row>
    <row r="39" spans="4:26" ht="15" x14ac:dyDescent="0.25">
      <c r="D39" s="87" t="s">
        <v>280</v>
      </c>
      <c r="E39" s="64" t="s">
        <v>175</v>
      </c>
      <c r="F39" s="52">
        <f>SUM(F40,F41)</f>
        <v>219.97299999999998</v>
      </c>
      <c r="G39" s="52">
        <f t="shared" ref="G39:Z39" si="11">SUM(G40,G41)</f>
        <v>1478.8707400000003</v>
      </c>
      <c r="H39" s="52">
        <f t="shared" si="11"/>
        <v>1232.3922833333336</v>
      </c>
      <c r="I39" s="52">
        <f t="shared" si="11"/>
        <v>219.97299999999998</v>
      </c>
      <c r="J39" s="52">
        <f t="shared" si="11"/>
        <v>1478.8707400000003</v>
      </c>
      <c r="K39" s="52">
        <f t="shared" si="11"/>
        <v>1232.3922833333336</v>
      </c>
      <c r="L39" s="52">
        <f t="shared" si="11"/>
        <v>0</v>
      </c>
      <c r="M39" s="52">
        <f t="shared" si="11"/>
        <v>0</v>
      </c>
      <c r="N39" s="52">
        <f t="shared" si="11"/>
        <v>0</v>
      </c>
      <c r="O39" s="52">
        <f t="shared" si="11"/>
        <v>0</v>
      </c>
      <c r="P39" s="52">
        <f t="shared" si="11"/>
        <v>0</v>
      </c>
      <c r="Q39" s="52">
        <f t="shared" si="11"/>
        <v>0</v>
      </c>
      <c r="R39" s="52">
        <f t="shared" si="11"/>
        <v>0</v>
      </c>
      <c r="S39" s="52">
        <f t="shared" si="11"/>
        <v>0</v>
      </c>
      <c r="T39" s="52">
        <f t="shared" si="11"/>
        <v>0</v>
      </c>
      <c r="U39" s="52">
        <f t="shared" si="11"/>
        <v>0</v>
      </c>
      <c r="V39" s="52">
        <f t="shared" si="11"/>
        <v>0</v>
      </c>
      <c r="W39" s="52">
        <f t="shared" si="11"/>
        <v>0</v>
      </c>
      <c r="X39" s="52">
        <f t="shared" si="11"/>
        <v>0</v>
      </c>
      <c r="Y39" s="52">
        <f t="shared" si="11"/>
        <v>0</v>
      </c>
      <c r="Z39" s="52">
        <f t="shared" si="11"/>
        <v>0</v>
      </c>
    </row>
    <row r="40" spans="4:26" ht="11.25" customHeight="1" x14ac:dyDescent="0.25">
      <c r="D40" s="86" t="s">
        <v>260</v>
      </c>
      <c r="E40" s="59" t="s">
        <v>281</v>
      </c>
      <c r="F40" s="52">
        <f>SUM(I40,L40:M40,R40:T40)</f>
        <v>219.97299999999998</v>
      </c>
      <c r="G40" s="52">
        <f>SUM(J40,N40:O40,U40:W40)</f>
        <v>1478.8707400000003</v>
      </c>
      <c r="H40" s="52">
        <f>SUM(K40,P40:Q40,X40:Z40)</f>
        <v>1232.3922833333336</v>
      </c>
      <c r="I40" s="52">
        <f>SUM(I43,I46,I49,I52,I55,I58)</f>
        <v>219.97299999999998</v>
      </c>
      <c r="J40" s="52">
        <f t="shared" ref="I40:Z41" si="12">SUM(J43,J46,J49,J52,J55,J58)</f>
        <v>1478.8707400000003</v>
      </c>
      <c r="K40" s="52">
        <f t="shared" si="12"/>
        <v>1232.3922833333336</v>
      </c>
      <c r="L40" s="52">
        <f t="shared" si="12"/>
        <v>0</v>
      </c>
      <c r="M40" s="52">
        <f t="shared" si="12"/>
        <v>0</v>
      </c>
      <c r="N40" s="52">
        <f t="shared" si="12"/>
        <v>0</v>
      </c>
      <c r="O40" s="52">
        <f t="shared" si="12"/>
        <v>0</v>
      </c>
      <c r="P40" s="52">
        <f t="shared" si="12"/>
        <v>0</v>
      </c>
      <c r="Q40" s="52">
        <f t="shared" si="12"/>
        <v>0</v>
      </c>
      <c r="R40" s="52">
        <f t="shared" si="12"/>
        <v>0</v>
      </c>
      <c r="S40" s="52">
        <f t="shared" si="12"/>
        <v>0</v>
      </c>
      <c r="T40" s="52">
        <f t="shared" si="12"/>
        <v>0</v>
      </c>
      <c r="U40" s="52">
        <f t="shared" si="12"/>
        <v>0</v>
      </c>
      <c r="V40" s="52">
        <f t="shared" si="12"/>
        <v>0</v>
      </c>
      <c r="W40" s="52">
        <f t="shared" si="12"/>
        <v>0</v>
      </c>
      <c r="X40" s="52">
        <f t="shared" si="12"/>
        <v>0</v>
      </c>
      <c r="Y40" s="52">
        <f t="shared" si="12"/>
        <v>0</v>
      </c>
      <c r="Z40" s="52">
        <f t="shared" si="12"/>
        <v>0</v>
      </c>
    </row>
    <row r="41" spans="4:26" ht="11.25" customHeight="1" x14ac:dyDescent="0.25">
      <c r="D41" s="85" t="s">
        <v>262</v>
      </c>
      <c r="E41" s="59" t="s">
        <v>282</v>
      </c>
      <c r="F41" s="52">
        <f>SUM(I41,L41:M41,R41:T41)</f>
        <v>0</v>
      </c>
      <c r="G41" s="52">
        <f>SUM(J41,N41:O41,U41:W41)</f>
        <v>0</v>
      </c>
      <c r="H41" s="52">
        <f>SUM(K41,P41:Q41,X41:Z41)</f>
        <v>0</v>
      </c>
      <c r="I41" s="52">
        <f t="shared" si="12"/>
        <v>0</v>
      </c>
      <c r="J41" s="52">
        <f t="shared" si="12"/>
        <v>0</v>
      </c>
      <c r="K41" s="52">
        <f t="shared" si="12"/>
        <v>0</v>
      </c>
      <c r="L41" s="52">
        <f t="shared" si="12"/>
        <v>0</v>
      </c>
      <c r="M41" s="52">
        <f t="shared" si="12"/>
        <v>0</v>
      </c>
      <c r="N41" s="52">
        <f t="shared" si="12"/>
        <v>0</v>
      </c>
      <c r="O41" s="52">
        <f t="shared" si="12"/>
        <v>0</v>
      </c>
      <c r="P41" s="52">
        <f t="shared" si="12"/>
        <v>0</v>
      </c>
      <c r="Q41" s="52">
        <f t="shared" si="12"/>
        <v>0</v>
      </c>
      <c r="R41" s="52">
        <f t="shared" si="12"/>
        <v>0</v>
      </c>
      <c r="S41" s="52">
        <f t="shared" si="12"/>
        <v>0</v>
      </c>
      <c r="T41" s="52">
        <f t="shared" si="12"/>
        <v>0</v>
      </c>
      <c r="U41" s="52">
        <f t="shared" si="12"/>
        <v>0</v>
      </c>
      <c r="V41" s="52">
        <f t="shared" si="12"/>
        <v>0</v>
      </c>
      <c r="W41" s="52">
        <f t="shared" si="12"/>
        <v>0</v>
      </c>
      <c r="X41" s="52">
        <f t="shared" si="12"/>
        <v>0</v>
      </c>
      <c r="Y41" s="52">
        <f t="shared" si="12"/>
        <v>0</v>
      </c>
      <c r="Z41" s="52">
        <f t="shared" si="12"/>
        <v>0</v>
      </c>
    </row>
    <row r="42" spans="4:26" ht="15" x14ac:dyDescent="0.25">
      <c r="D42" s="84" t="s">
        <v>283</v>
      </c>
      <c r="E42" s="59" t="s">
        <v>176</v>
      </c>
      <c r="F42" s="52">
        <f t="shared" ref="F42:Z42" si="13">SUM(F43,F44)</f>
        <v>205.249</v>
      </c>
      <c r="G42" s="52">
        <f t="shared" si="13"/>
        <v>1377.2751400000002</v>
      </c>
      <c r="H42" s="52">
        <f t="shared" si="13"/>
        <v>1147.7292833333336</v>
      </c>
      <c r="I42" s="52">
        <f t="shared" si="13"/>
        <v>205.249</v>
      </c>
      <c r="J42" s="52">
        <f t="shared" si="13"/>
        <v>1377.2751400000002</v>
      </c>
      <c r="K42" s="52">
        <f t="shared" si="13"/>
        <v>1147.7292833333336</v>
      </c>
      <c r="L42" s="52">
        <f t="shared" si="13"/>
        <v>0</v>
      </c>
      <c r="M42" s="52">
        <f t="shared" si="13"/>
        <v>0</v>
      </c>
      <c r="N42" s="52">
        <f t="shared" si="13"/>
        <v>0</v>
      </c>
      <c r="O42" s="52">
        <f t="shared" si="13"/>
        <v>0</v>
      </c>
      <c r="P42" s="52">
        <f t="shared" si="13"/>
        <v>0</v>
      </c>
      <c r="Q42" s="52">
        <f t="shared" si="13"/>
        <v>0</v>
      </c>
      <c r="R42" s="52">
        <f t="shared" si="13"/>
        <v>0</v>
      </c>
      <c r="S42" s="52">
        <f t="shared" si="13"/>
        <v>0</v>
      </c>
      <c r="T42" s="52">
        <f t="shared" si="13"/>
        <v>0</v>
      </c>
      <c r="U42" s="52">
        <f t="shared" si="13"/>
        <v>0</v>
      </c>
      <c r="V42" s="52">
        <f t="shared" si="13"/>
        <v>0</v>
      </c>
      <c r="W42" s="52">
        <f t="shared" si="13"/>
        <v>0</v>
      </c>
      <c r="X42" s="52">
        <f t="shared" si="13"/>
        <v>0</v>
      </c>
      <c r="Y42" s="52">
        <f t="shared" si="13"/>
        <v>0</v>
      </c>
      <c r="Z42" s="52">
        <f t="shared" si="13"/>
        <v>0</v>
      </c>
    </row>
    <row r="43" spans="4:26" ht="11.25" customHeight="1" x14ac:dyDescent="0.25">
      <c r="D43" s="83" t="s">
        <v>260</v>
      </c>
      <c r="E43" s="59" t="s">
        <v>177</v>
      </c>
      <c r="F43" s="52">
        <f>SUM(I43,L43:M43,R43:T43)</f>
        <v>205.249</v>
      </c>
      <c r="G43" s="52">
        <f>SUM(J43,N43:O43,U43:W43)</f>
        <v>1377.2751400000002</v>
      </c>
      <c r="H43" s="52">
        <f>SUM(K43,P43:Q43,X43:Z43)</f>
        <v>1147.7292833333336</v>
      </c>
      <c r="I43" s="137">
        <v>205.249</v>
      </c>
      <c r="J43" s="138">
        <f>K43*1.2</f>
        <v>1377.2751400000002</v>
      </c>
      <c r="K43" s="138">
        <v>1147.7292833333336</v>
      </c>
      <c r="L43" s="81"/>
      <c r="M43" s="81"/>
      <c r="N43" s="81"/>
      <c r="O43" s="81"/>
      <c r="P43" s="57"/>
      <c r="Q43" s="57"/>
      <c r="R43" s="81"/>
      <c r="S43" s="81"/>
      <c r="T43" s="81"/>
      <c r="U43" s="81"/>
      <c r="V43" s="81"/>
      <c r="W43" s="81"/>
      <c r="X43" s="81"/>
      <c r="Y43" s="81"/>
      <c r="Z43" s="81"/>
    </row>
    <row r="44" spans="4:26" ht="11.25" customHeight="1" x14ac:dyDescent="0.25">
      <c r="D44" s="82" t="s">
        <v>262</v>
      </c>
      <c r="E44" s="59" t="s">
        <v>178</v>
      </c>
      <c r="F44" s="52">
        <f>SUM(I44,L44:M44,R44:T44)</f>
        <v>0</v>
      </c>
      <c r="G44" s="52">
        <f>SUM(J44,N44:O44,U44:W44)</f>
        <v>0</v>
      </c>
      <c r="H44" s="52">
        <f>SUM(K44,P44:Q44,X44:Z44)</f>
        <v>0</v>
      </c>
      <c r="I44" s="81"/>
      <c r="J44" s="57"/>
      <c r="K44" s="57"/>
      <c r="L44" s="81"/>
      <c r="M44" s="81"/>
      <c r="N44" s="81"/>
      <c r="O44" s="81"/>
      <c r="P44" s="57"/>
      <c r="Q44" s="57"/>
      <c r="R44" s="81"/>
      <c r="S44" s="81"/>
      <c r="T44" s="81"/>
      <c r="U44" s="81"/>
      <c r="V44" s="81"/>
      <c r="W44" s="81"/>
      <c r="X44" s="81"/>
      <c r="Y44" s="81"/>
      <c r="Z44" s="81"/>
    </row>
    <row r="45" spans="4:26" ht="15" x14ac:dyDescent="0.25">
      <c r="D45" s="84" t="s">
        <v>284</v>
      </c>
      <c r="E45" s="59" t="s">
        <v>186</v>
      </c>
      <c r="F45" s="52">
        <f t="shared" ref="F45:Z45" si="14">SUM(F46,F47)</f>
        <v>0</v>
      </c>
      <c r="G45" s="52">
        <f t="shared" si="14"/>
        <v>0</v>
      </c>
      <c r="H45" s="52">
        <f t="shared" si="14"/>
        <v>0</v>
      </c>
      <c r="I45" s="52">
        <f t="shared" si="14"/>
        <v>0</v>
      </c>
      <c r="J45" s="52">
        <f t="shared" si="14"/>
        <v>0</v>
      </c>
      <c r="K45" s="52">
        <f t="shared" si="14"/>
        <v>0</v>
      </c>
      <c r="L45" s="52">
        <f t="shared" si="14"/>
        <v>0</v>
      </c>
      <c r="M45" s="52">
        <f t="shared" si="14"/>
        <v>0</v>
      </c>
      <c r="N45" s="52">
        <f t="shared" si="14"/>
        <v>0</v>
      </c>
      <c r="O45" s="52">
        <f t="shared" si="14"/>
        <v>0</v>
      </c>
      <c r="P45" s="52">
        <f t="shared" si="14"/>
        <v>0</v>
      </c>
      <c r="Q45" s="52">
        <f t="shared" si="14"/>
        <v>0</v>
      </c>
      <c r="R45" s="52">
        <f t="shared" si="14"/>
        <v>0</v>
      </c>
      <c r="S45" s="52">
        <f t="shared" si="14"/>
        <v>0</v>
      </c>
      <c r="T45" s="52">
        <f t="shared" si="14"/>
        <v>0</v>
      </c>
      <c r="U45" s="52">
        <f t="shared" si="14"/>
        <v>0</v>
      </c>
      <c r="V45" s="52">
        <f t="shared" si="14"/>
        <v>0</v>
      </c>
      <c r="W45" s="52">
        <f t="shared" si="14"/>
        <v>0</v>
      </c>
      <c r="X45" s="52">
        <f t="shared" si="14"/>
        <v>0</v>
      </c>
      <c r="Y45" s="52">
        <f t="shared" si="14"/>
        <v>0</v>
      </c>
      <c r="Z45" s="52">
        <f t="shared" si="14"/>
        <v>0</v>
      </c>
    </row>
    <row r="46" spans="4:26" ht="11.25" customHeight="1" x14ac:dyDescent="0.25">
      <c r="D46" s="83" t="s">
        <v>260</v>
      </c>
      <c r="E46" s="59" t="s">
        <v>285</v>
      </c>
      <c r="F46" s="52">
        <f>SUM(I46,L46:M46,R46:T46)</f>
        <v>0</v>
      </c>
      <c r="G46" s="52">
        <f>SUM(J46,N46:O46,U46:W46)</f>
        <v>0</v>
      </c>
      <c r="H46" s="52">
        <f>SUM(K46,P46:Q46,X46:Z46)</f>
        <v>0</v>
      </c>
      <c r="I46" s="81"/>
      <c r="J46" s="57"/>
      <c r="K46" s="57"/>
      <c r="L46" s="81"/>
      <c r="M46" s="81"/>
      <c r="N46" s="81"/>
      <c r="O46" s="81"/>
      <c r="P46" s="57"/>
      <c r="Q46" s="57"/>
      <c r="R46" s="81"/>
      <c r="S46" s="81"/>
      <c r="T46" s="81"/>
      <c r="U46" s="81"/>
      <c r="V46" s="81"/>
      <c r="W46" s="81"/>
      <c r="X46" s="81"/>
      <c r="Y46" s="81"/>
      <c r="Z46" s="81"/>
    </row>
    <row r="47" spans="4:26" ht="11.25" customHeight="1" x14ac:dyDescent="0.25">
      <c r="D47" s="82" t="s">
        <v>262</v>
      </c>
      <c r="E47" s="59" t="s">
        <v>286</v>
      </c>
      <c r="F47" s="52">
        <f>SUM(I47,L47:M47,R47:T47)</f>
        <v>0</v>
      </c>
      <c r="G47" s="52">
        <f>SUM(J47,N47:O47,U47:W47)</f>
        <v>0</v>
      </c>
      <c r="H47" s="52">
        <f>SUM(K47,P47:Q47,X47:Z47)</f>
        <v>0</v>
      </c>
      <c r="I47" s="81"/>
      <c r="J47" s="57"/>
      <c r="K47" s="57"/>
      <c r="L47" s="81"/>
      <c r="M47" s="81"/>
      <c r="N47" s="81"/>
      <c r="O47" s="81"/>
      <c r="P47" s="57"/>
      <c r="Q47" s="57"/>
      <c r="R47" s="81"/>
      <c r="S47" s="81"/>
      <c r="T47" s="81"/>
      <c r="U47" s="81"/>
      <c r="V47" s="81"/>
      <c r="W47" s="81"/>
      <c r="X47" s="81"/>
      <c r="Y47" s="81"/>
      <c r="Z47" s="81"/>
    </row>
    <row r="48" spans="4:26" ht="39" customHeight="1" x14ac:dyDescent="0.25">
      <c r="D48" s="84" t="s">
        <v>287</v>
      </c>
      <c r="E48" s="59" t="s">
        <v>187</v>
      </c>
      <c r="F48" s="52">
        <f t="shared" ref="F48:Z48" si="15">SUM(F49,F50)</f>
        <v>0</v>
      </c>
      <c r="G48" s="52">
        <f t="shared" si="15"/>
        <v>0</v>
      </c>
      <c r="H48" s="52">
        <f t="shared" si="15"/>
        <v>0</v>
      </c>
      <c r="I48" s="52">
        <f t="shared" si="15"/>
        <v>0</v>
      </c>
      <c r="J48" s="52">
        <f t="shared" si="15"/>
        <v>0</v>
      </c>
      <c r="K48" s="52">
        <f t="shared" si="15"/>
        <v>0</v>
      </c>
      <c r="L48" s="52">
        <f t="shared" si="15"/>
        <v>0</v>
      </c>
      <c r="M48" s="52">
        <f t="shared" si="15"/>
        <v>0</v>
      </c>
      <c r="N48" s="52">
        <f t="shared" si="15"/>
        <v>0</v>
      </c>
      <c r="O48" s="52">
        <f t="shared" si="15"/>
        <v>0</v>
      </c>
      <c r="P48" s="52">
        <f t="shared" si="15"/>
        <v>0</v>
      </c>
      <c r="Q48" s="52">
        <f t="shared" si="15"/>
        <v>0</v>
      </c>
      <c r="R48" s="52">
        <f t="shared" si="15"/>
        <v>0</v>
      </c>
      <c r="S48" s="52">
        <f t="shared" si="15"/>
        <v>0</v>
      </c>
      <c r="T48" s="52">
        <f t="shared" si="15"/>
        <v>0</v>
      </c>
      <c r="U48" s="52">
        <f t="shared" si="15"/>
        <v>0</v>
      </c>
      <c r="V48" s="52">
        <f t="shared" si="15"/>
        <v>0</v>
      </c>
      <c r="W48" s="52">
        <f t="shared" si="15"/>
        <v>0</v>
      </c>
      <c r="X48" s="52">
        <f t="shared" si="15"/>
        <v>0</v>
      </c>
      <c r="Y48" s="52">
        <f t="shared" si="15"/>
        <v>0</v>
      </c>
      <c r="Z48" s="52">
        <f t="shared" si="15"/>
        <v>0</v>
      </c>
    </row>
    <row r="49" spans="4:26" ht="11.25" customHeight="1" x14ac:dyDescent="0.25">
      <c r="D49" s="83" t="s">
        <v>260</v>
      </c>
      <c r="E49" s="59" t="s">
        <v>288</v>
      </c>
      <c r="F49" s="52">
        <f>SUM(I49,L49:M49,R49:T49)</f>
        <v>0</v>
      </c>
      <c r="G49" s="52">
        <f>SUM(J49,N49:O49,U49:W49)</f>
        <v>0</v>
      </c>
      <c r="H49" s="52">
        <f>SUM(K49,P49:Q49,X49:Z49)</f>
        <v>0</v>
      </c>
      <c r="I49" s="81"/>
      <c r="J49" s="57"/>
      <c r="K49" s="57"/>
      <c r="L49" s="81"/>
      <c r="M49" s="81"/>
      <c r="N49" s="81"/>
      <c r="O49" s="81"/>
      <c r="P49" s="57"/>
      <c r="Q49" s="57"/>
      <c r="R49" s="81"/>
      <c r="S49" s="81"/>
      <c r="T49" s="81"/>
      <c r="U49" s="81"/>
      <c r="V49" s="81"/>
      <c r="W49" s="81"/>
      <c r="X49" s="81"/>
      <c r="Y49" s="81"/>
      <c r="Z49" s="81"/>
    </row>
    <row r="50" spans="4:26" ht="11.25" customHeight="1" x14ac:dyDescent="0.25">
      <c r="D50" s="82" t="s">
        <v>262</v>
      </c>
      <c r="E50" s="59" t="s">
        <v>289</v>
      </c>
      <c r="F50" s="52">
        <f>SUM(I50,L50:M50,R50:T50)</f>
        <v>0</v>
      </c>
      <c r="G50" s="52">
        <f>SUM(J50,N50:O50,U50:W50)</f>
        <v>0</v>
      </c>
      <c r="H50" s="52">
        <f>SUM(K50,P50:Q50,X50:Z50)</f>
        <v>0</v>
      </c>
      <c r="I50" s="81"/>
      <c r="J50" s="57"/>
      <c r="K50" s="57"/>
      <c r="L50" s="81"/>
      <c r="M50" s="81"/>
      <c r="N50" s="81"/>
      <c r="O50" s="81"/>
      <c r="P50" s="57"/>
      <c r="Q50" s="57"/>
      <c r="R50" s="81"/>
      <c r="S50" s="81"/>
      <c r="T50" s="81"/>
      <c r="U50" s="81"/>
      <c r="V50" s="81"/>
      <c r="W50" s="81"/>
      <c r="X50" s="81"/>
      <c r="Y50" s="81"/>
      <c r="Z50" s="81"/>
    </row>
    <row r="51" spans="4:26" ht="15" x14ac:dyDescent="0.25">
      <c r="D51" s="84" t="s">
        <v>290</v>
      </c>
      <c r="E51" s="59" t="s">
        <v>188</v>
      </c>
      <c r="F51" s="52">
        <f t="shared" ref="F51:Z51" si="16">SUM(F52,F53)</f>
        <v>5.0640000000000001</v>
      </c>
      <c r="G51" s="52">
        <f t="shared" si="16"/>
        <v>34.941600000000008</v>
      </c>
      <c r="H51" s="52">
        <f t="shared" si="16"/>
        <v>29.118000000000006</v>
      </c>
      <c r="I51" s="52">
        <f t="shared" si="16"/>
        <v>5.0640000000000001</v>
      </c>
      <c r="J51" s="52">
        <f t="shared" si="16"/>
        <v>34.941600000000008</v>
      </c>
      <c r="K51" s="52">
        <f t="shared" si="16"/>
        <v>29.118000000000006</v>
      </c>
      <c r="L51" s="52">
        <f t="shared" si="16"/>
        <v>0</v>
      </c>
      <c r="M51" s="52">
        <f t="shared" si="16"/>
        <v>0</v>
      </c>
      <c r="N51" s="52">
        <f t="shared" si="16"/>
        <v>0</v>
      </c>
      <c r="O51" s="52">
        <f t="shared" si="16"/>
        <v>0</v>
      </c>
      <c r="P51" s="52">
        <f t="shared" si="16"/>
        <v>0</v>
      </c>
      <c r="Q51" s="52">
        <f t="shared" si="16"/>
        <v>0</v>
      </c>
      <c r="R51" s="52">
        <f t="shared" si="16"/>
        <v>0</v>
      </c>
      <c r="S51" s="52">
        <f t="shared" si="16"/>
        <v>0</v>
      </c>
      <c r="T51" s="52">
        <f t="shared" si="16"/>
        <v>0</v>
      </c>
      <c r="U51" s="52">
        <f t="shared" si="16"/>
        <v>0</v>
      </c>
      <c r="V51" s="52">
        <f t="shared" si="16"/>
        <v>0</v>
      </c>
      <c r="W51" s="52">
        <f t="shared" si="16"/>
        <v>0</v>
      </c>
      <c r="X51" s="52">
        <f t="shared" si="16"/>
        <v>0</v>
      </c>
      <c r="Y51" s="52">
        <f t="shared" si="16"/>
        <v>0</v>
      </c>
      <c r="Z51" s="52">
        <f t="shared" si="16"/>
        <v>0</v>
      </c>
    </row>
    <row r="52" spans="4:26" ht="11.25" customHeight="1" x14ac:dyDescent="0.25">
      <c r="D52" s="83" t="s">
        <v>260</v>
      </c>
      <c r="E52" s="59" t="s">
        <v>291</v>
      </c>
      <c r="F52" s="52">
        <f>SUM(I52,L52:M52,R52:T52)</f>
        <v>5.0640000000000001</v>
      </c>
      <c r="G52" s="52">
        <f>SUM(J52,N52:O52,U52:W52)</f>
        <v>34.941600000000008</v>
      </c>
      <c r="H52" s="52">
        <f>SUM(K52,P52:Q52,X52:Z52)</f>
        <v>29.118000000000006</v>
      </c>
      <c r="I52" s="137">
        <v>5.0640000000000001</v>
      </c>
      <c r="J52" s="138">
        <f>K52*1.2</f>
        <v>34.941600000000008</v>
      </c>
      <c r="K52" s="138">
        <v>29.118000000000006</v>
      </c>
      <c r="L52" s="81"/>
      <c r="M52" s="81"/>
      <c r="N52" s="81"/>
      <c r="O52" s="81"/>
      <c r="P52" s="57"/>
      <c r="Q52" s="57"/>
      <c r="R52" s="81"/>
      <c r="S52" s="81"/>
      <c r="T52" s="81"/>
      <c r="U52" s="81"/>
      <c r="V52" s="81"/>
      <c r="W52" s="81"/>
      <c r="X52" s="81"/>
      <c r="Y52" s="81"/>
      <c r="Z52" s="81"/>
    </row>
    <row r="53" spans="4:26" ht="11.25" customHeight="1" x14ac:dyDescent="0.25">
      <c r="D53" s="82" t="s">
        <v>262</v>
      </c>
      <c r="E53" s="59" t="s">
        <v>292</v>
      </c>
      <c r="F53" s="52">
        <f>SUM(I53,L53:M53,R53:T53)</f>
        <v>0</v>
      </c>
      <c r="G53" s="52">
        <f>SUM(J53,N53:O53,U53:W53)</f>
        <v>0</v>
      </c>
      <c r="H53" s="52">
        <f>SUM(K53,P53:Q53,X53:Z53)</f>
        <v>0</v>
      </c>
      <c r="I53" s="81"/>
      <c r="J53" s="57"/>
      <c r="K53" s="57"/>
      <c r="L53" s="81"/>
      <c r="M53" s="81"/>
      <c r="N53" s="81"/>
      <c r="O53" s="81"/>
      <c r="P53" s="57"/>
      <c r="Q53" s="57"/>
      <c r="R53" s="81"/>
      <c r="S53" s="81"/>
      <c r="T53" s="81"/>
      <c r="U53" s="81"/>
      <c r="V53" s="81"/>
      <c r="W53" s="81"/>
      <c r="X53" s="81"/>
      <c r="Y53" s="81"/>
      <c r="Z53" s="81"/>
    </row>
    <row r="54" spans="4:26" ht="31.5" x14ac:dyDescent="0.25">
      <c r="D54" s="84" t="s">
        <v>293</v>
      </c>
      <c r="E54" s="59" t="s">
        <v>189</v>
      </c>
      <c r="F54" s="52">
        <f t="shared" ref="F54:Z54" si="17">SUM(F55,F56)</f>
        <v>0</v>
      </c>
      <c r="G54" s="52">
        <f t="shared" si="17"/>
        <v>0</v>
      </c>
      <c r="H54" s="52">
        <f t="shared" si="17"/>
        <v>0</v>
      </c>
      <c r="I54" s="52">
        <f t="shared" si="17"/>
        <v>0</v>
      </c>
      <c r="J54" s="52">
        <f t="shared" si="17"/>
        <v>0</v>
      </c>
      <c r="K54" s="52">
        <f t="shared" si="17"/>
        <v>0</v>
      </c>
      <c r="L54" s="52">
        <f t="shared" si="17"/>
        <v>0</v>
      </c>
      <c r="M54" s="52">
        <f t="shared" si="17"/>
        <v>0</v>
      </c>
      <c r="N54" s="52">
        <f t="shared" si="17"/>
        <v>0</v>
      </c>
      <c r="O54" s="52">
        <f t="shared" si="17"/>
        <v>0</v>
      </c>
      <c r="P54" s="52">
        <f t="shared" si="17"/>
        <v>0</v>
      </c>
      <c r="Q54" s="52">
        <f t="shared" si="17"/>
        <v>0</v>
      </c>
      <c r="R54" s="52">
        <f t="shared" si="17"/>
        <v>0</v>
      </c>
      <c r="S54" s="52">
        <f t="shared" si="17"/>
        <v>0</v>
      </c>
      <c r="T54" s="52">
        <f t="shared" si="17"/>
        <v>0</v>
      </c>
      <c r="U54" s="52">
        <f t="shared" si="17"/>
        <v>0</v>
      </c>
      <c r="V54" s="52">
        <f t="shared" si="17"/>
        <v>0</v>
      </c>
      <c r="W54" s="52">
        <f t="shared" si="17"/>
        <v>0</v>
      </c>
      <c r="X54" s="52">
        <f t="shared" si="17"/>
        <v>0</v>
      </c>
      <c r="Y54" s="52">
        <f t="shared" si="17"/>
        <v>0</v>
      </c>
      <c r="Z54" s="52">
        <f t="shared" si="17"/>
        <v>0</v>
      </c>
    </row>
    <row r="55" spans="4:26" ht="11.25" customHeight="1" x14ac:dyDescent="0.25">
      <c r="D55" s="83" t="s">
        <v>260</v>
      </c>
      <c r="E55" s="59" t="s">
        <v>294</v>
      </c>
      <c r="F55" s="52">
        <f>SUM(I55,L55:M55,R55:T55)</f>
        <v>0</v>
      </c>
      <c r="G55" s="52">
        <f>SUM(J55,N55:O55,U55:W55)</f>
        <v>0</v>
      </c>
      <c r="H55" s="52">
        <f>SUM(K55,P55:Q55,X55:Z55)</f>
        <v>0</v>
      </c>
      <c r="I55" s="81"/>
      <c r="J55" s="57"/>
      <c r="K55" s="57"/>
      <c r="L55" s="81"/>
      <c r="M55" s="81"/>
      <c r="N55" s="81"/>
      <c r="O55" s="81"/>
      <c r="P55" s="57"/>
      <c r="Q55" s="57"/>
      <c r="R55" s="81"/>
      <c r="S55" s="81"/>
      <c r="T55" s="81"/>
      <c r="U55" s="81"/>
      <c r="V55" s="81"/>
      <c r="W55" s="81"/>
      <c r="X55" s="81"/>
      <c r="Y55" s="81"/>
      <c r="Z55" s="81"/>
    </row>
    <row r="56" spans="4:26" ht="11.25" customHeight="1" x14ac:dyDescent="0.25">
      <c r="D56" s="82" t="s">
        <v>262</v>
      </c>
      <c r="E56" s="59" t="s">
        <v>295</v>
      </c>
      <c r="F56" s="52">
        <f>SUM(I56,L56:M56,R56:T56)</f>
        <v>0</v>
      </c>
      <c r="G56" s="52">
        <f>SUM(J56,N56:O56,U56:W56)</f>
        <v>0</v>
      </c>
      <c r="H56" s="52">
        <f>SUM(K56,P56:Q56,X56:Z56)</f>
        <v>0</v>
      </c>
      <c r="I56" s="81"/>
      <c r="J56" s="57"/>
      <c r="K56" s="57"/>
      <c r="L56" s="81"/>
      <c r="M56" s="81"/>
      <c r="N56" s="81"/>
      <c r="O56" s="81"/>
      <c r="P56" s="57"/>
      <c r="Q56" s="57"/>
      <c r="R56" s="81"/>
      <c r="S56" s="81"/>
      <c r="T56" s="81"/>
      <c r="U56" s="81"/>
      <c r="V56" s="81"/>
      <c r="W56" s="81"/>
      <c r="X56" s="81"/>
      <c r="Y56" s="81"/>
      <c r="Z56" s="81"/>
    </row>
    <row r="57" spans="4:26" ht="31.5" x14ac:dyDescent="0.25">
      <c r="D57" s="84" t="s">
        <v>296</v>
      </c>
      <c r="E57" s="59" t="s">
        <v>190</v>
      </c>
      <c r="F57" s="52">
        <f t="shared" ref="F57:Z57" si="18">SUM(F58,F59)</f>
        <v>9.66</v>
      </c>
      <c r="G57" s="52">
        <f t="shared" si="18"/>
        <v>66.654000000000011</v>
      </c>
      <c r="H57" s="52">
        <f t="shared" si="18"/>
        <v>55.545000000000009</v>
      </c>
      <c r="I57" s="52">
        <f t="shared" si="18"/>
        <v>9.66</v>
      </c>
      <c r="J57" s="52">
        <f t="shared" si="18"/>
        <v>66.654000000000011</v>
      </c>
      <c r="K57" s="52">
        <f t="shared" si="18"/>
        <v>55.545000000000009</v>
      </c>
      <c r="L57" s="52">
        <f t="shared" si="18"/>
        <v>0</v>
      </c>
      <c r="M57" s="52">
        <f t="shared" si="18"/>
        <v>0</v>
      </c>
      <c r="N57" s="52">
        <f t="shared" si="18"/>
        <v>0</v>
      </c>
      <c r="O57" s="52">
        <f t="shared" si="18"/>
        <v>0</v>
      </c>
      <c r="P57" s="52">
        <f t="shared" si="18"/>
        <v>0</v>
      </c>
      <c r="Q57" s="52">
        <f t="shared" si="18"/>
        <v>0</v>
      </c>
      <c r="R57" s="52">
        <f t="shared" si="18"/>
        <v>0</v>
      </c>
      <c r="S57" s="52">
        <f t="shared" si="18"/>
        <v>0</v>
      </c>
      <c r="T57" s="52">
        <f t="shared" si="18"/>
        <v>0</v>
      </c>
      <c r="U57" s="52">
        <f t="shared" si="18"/>
        <v>0</v>
      </c>
      <c r="V57" s="52">
        <f t="shared" si="18"/>
        <v>0</v>
      </c>
      <c r="W57" s="52">
        <f t="shared" si="18"/>
        <v>0</v>
      </c>
      <c r="X57" s="52">
        <f t="shared" si="18"/>
        <v>0</v>
      </c>
      <c r="Y57" s="52">
        <f t="shared" si="18"/>
        <v>0</v>
      </c>
      <c r="Z57" s="52">
        <f t="shared" si="18"/>
        <v>0</v>
      </c>
    </row>
    <row r="58" spans="4:26" ht="11.25" customHeight="1" x14ac:dyDescent="0.25">
      <c r="D58" s="83" t="s">
        <v>260</v>
      </c>
      <c r="E58" s="59" t="s">
        <v>297</v>
      </c>
      <c r="F58" s="52">
        <f>SUM(I58,L58:M58,R58:T58)</f>
        <v>9.66</v>
      </c>
      <c r="G58" s="52">
        <f>SUM(J58,N58:O58,U58:W58)</f>
        <v>66.654000000000011</v>
      </c>
      <c r="H58" s="52">
        <f>SUM(K58,P58:Q58,X58:Z58)</f>
        <v>55.545000000000009</v>
      </c>
      <c r="I58" s="137">
        <v>9.66</v>
      </c>
      <c r="J58" s="138">
        <f>K58*1.2</f>
        <v>66.654000000000011</v>
      </c>
      <c r="K58" s="138">
        <v>55.545000000000009</v>
      </c>
      <c r="L58" s="81">
        <v>0</v>
      </c>
      <c r="M58" s="81">
        <v>0</v>
      </c>
      <c r="N58" s="81">
        <f>P58*1.2</f>
        <v>0</v>
      </c>
      <c r="O58" s="81">
        <f>Q58*1.2</f>
        <v>0</v>
      </c>
      <c r="P58" s="57">
        <v>0</v>
      </c>
      <c r="Q58" s="57">
        <v>0</v>
      </c>
      <c r="R58" s="81"/>
      <c r="S58" s="81"/>
      <c r="T58" s="81"/>
      <c r="U58" s="81"/>
      <c r="V58" s="81"/>
      <c r="W58" s="81"/>
      <c r="X58" s="81"/>
      <c r="Y58" s="81"/>
      <c r="Z58" s="81"/>
    </row>
    <row r="59" spans="4:26" ht="11.25" customHeight="1" x14ac:dyDescent="0.25">
      <c r="D59" s="82" t="s">
        <v>262</v>
      </c>
      <c r="E59" s="59" t="s">
        <v>298</v>
      </c>
      <c r="F59" s="52">
        <f>SUM(I59,L59:M59,R59:T59)</f>
        <v>0</v>
      </c>
      <c r="G59" s="52">
        <f>SUM(J59,N59:O59,U59:W59)</f>
        <v>0</v>
      </c>
      <c r="H59" s="52">
        <f>SUM(K59,P59:Q59,X59:Z59)</f>
        <v>0</v>
      </c>
      <c r="I59" s="137"/>
      <c r="J59" s="138"/>
      <c r="K59" s="138"/>
      <c r="L59" s="81"/>
      <c r="M59" s="81"/>
      <c r="N59" s="81"/>
      <c r="O59" s="81"/>
      <c r="P59" s="57"/>
      <c r="Q59" s="57"/>
      <c r="R59" s="81"/>
      <c r="S59" s="81"/>
      <c r="T59" s="81"/>
      <c r="U59" s="81"/>
      <c r="V59" s="81"/>
      <c r="W59" s="81"/>
      <c r="X59" s="81"/>
      <c r="Y59" s="81"/>
      <c r="Z59" s="81"/>
    </row>
    <row r="60" spans="4:26" ht="15" x14ac:dyDescent="0.25">
      <c r="D60" s="54" t="s">
        <v>299</v>
      </c>
      <c r="E60" s="53" t="s">
        <v>194</v>
      </c>
      <c r="F60" s="52">
        <f>SUM(I60,L60:M60,R60:T60)</f>
        <v>0</v>
      </c>
      <c r="G60" s="52">
        <f>SUM(J60,N60:O60,U60:W60)</f>
        <v>0</v>
      </c>
      <c r="H60" s="52">
        <f>SUM(K60,P60:Q60,X60:Z60)</f>
        <v>0</v>
      </c>
      <c r="I60" s="81"/>
      <c r="J60" s="81"/>
      <c r="K60" s="57"/>
      <c r="L60" s="81"/>
      <c r="M60" s="81"/>
      <c r="N60" s="81"/>
      <c r="O60" s="81"/>
      <c r="P60" s="57"/>
      <c r="Q60" s="57"/>
      <c r="R60" s="81"/>
      <c r="S60" s="81"/>
      <c r="T60" s="81"/>
      <c r="U60" s="81"/>
      <c r="V60" s="81"/>
      <c r="W60" s="81"/>
      <c r="X60" s="81"/>
      <c r="Y60" s="81"/>
      <c r="Z60" s="81"/>
    </row>
    <row r="61" spans="4:26" ht="15" x14ac:dyDescent="0.25">
      <c r="D61" s="54" t="s">
        <v>231</v>
      </c>
      <c r="E61" s="53" t="s">
        <v>213</v>
      </c>
      <c r="F61" s="52">
        <f>SUM(I61,L61:M61,R61:T61)</f>
        <v>2513.4889999999996</v>
      </c>
      <c r="G61" s="52">
        <f>SUM(J61,N61:O61,U61:W61)</f>
        <v>16846.924480000001</v>
      </c>
      <c r="H61" s="52">
        <f>SUM(K61,P61:Q61,X61:Z61)</f>
        <v>14039.103733333335</v>
      </c>
      <c r="I61" s="52">
        <f t="shared" ref="I61:Z61" si="19">SUM(I18,I60)</f>
        <v>2492.4649999999997</v>
      </c>
      <c r="J61" s="52">
        <f t="shared" si="19"/>
        <v>16705.013320000002</v>
      </c>
      <c r="K61" s="52">
        <f t="shared" si="19"/>
        <v>13920.844433333335</v>
      </c>
      <c r="L61" s="52">
        <f t="shared" si="19"/>
        <v>6.4030000000000005</v>
      </c>
      <c r="M61" s="52">
        <f t="shared" si="19"/>
        <v>14.621</v>
      </c>
      <c r="N61" s="52">
        <f t="shared" si="19"/>
        <v>26.371230000000001</v>
      </c>
      <c r="O61" s="52">
        <f t="shared" si="19"/>
        <v>115.53993000000001</v>
      </c>
      <c r="P61" s="52">
        <f t="shared" si="19"/>
        <v>21.976025</v>
      </c>
      <c r="Q61" s="52">
        <f t="shared" si="19"/>
        <v>96.283275000000003</v>
      </c>
      <c r="R61" s="52">
        <f t="shared" si="19"/>
        <v>0</v>
      </c>
      <c r="S61" s="52">
        <f t="shared" si="19"/>
        <v>0</v>
      </c>
      <c r="T61" s="52">
        <f t="shared" si="19"/>
        <v>0</v>
      </c>
      <c r="U61" s="52">
        <f t="shared" si="19"/>
        <v>0</v>
      </c>
      <c r="V61" s="52">
        <f t="shared" si="19"/>
        <v>0</v>
      </c>
      <c r="W61" s="52">
        <f t="shared" si="19"/>
        <v>0</v>
      </c>
      <c r="X61" s="52">
        <f t="shared" si="19"/>
        <v>0</v>
      </c>
      <c r="Y61" s="52">
        <f t="shared" si="19"/>
        <v>0</v>
      </c>
      <c r="Z61" s="52">
        <f t="shared" si="19"/>
        <v>0</v>
      </c>
    </row>
  </sheetData>
  <sheetProtection formatColumns="0" formatRows="0" insertRows="0" deleteColumns="0" deleteRows="0" sort="0" autoFilter="0"/>
  <mergeCells count="14">
    <mergeCell ref="X11:Z11"/>
    <mergeCell ref="U11:W11"/>
    <mergeCell ref="P11:Q11"/>
    <mergeCell ref="N11:O11"/>
    <mergeCell ref="R12:T12"/>
    <mergeCell ref="U12:W12"/>
    <mergeCell ref="X12:Z12"/>
    <mergeCell ref="L12:M12"/>
    <mergeCell ref="N12:O12"/>
    <mergeCell ref="P12:Q12"/>
    <mergeCell ref="D12:D16"/>
    <mergeCell ref="E12:E16"/>
    <mergeCell ref="J12:K12"/>
    <mergeCell ref="G12:H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BM41"/>
  <sheetViews>
    <sheetView showGridLines="0" topLeftCell="C12" workbookViewId="0">
      <pane xSplit="3" ySplit="6" topLeftCell="S18" activePane="bottomRight" state="frozen"/>
      <selection activeCell="C12" sqref="C12"/>
      <selection pane="topRight" activeCell="F12" sqref="F12"/>
      <selection pane="bottomLeft" activeCell="C18" sqref="C18"/>
      <selection pane="bottomRight" activeCell="X45" sqref="X45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5" width="12.7109375" style="61" customWidth="1"/>
    <col min="16" max="16" width="19" style="61" customWidth="1"/>
    <col min="17" max="65" width="12.7109375" style="61" customWidth="1"/>
  </cols>
  <sheetData>
    <row r="1" spans="1:65" ht="10.5" hidden="1" customHeight="1" x14ac:dyDescent="0.25"/>
    <row r="2" spans="1:65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105</v>
      </c>
      <c r="L2" s="131" t="s">
        <v>99</v>
      </c>
      <c r="M2" s="131" t="s">
        <v>100</v>
      </c>
      <c r="N2" s="131" t="s">
        <v>101</v>
      </c>
      <c r="O2" s="131" t="s">
        <v>102</v>
      </c>
      <c r="P2" s="131" t="s">
        <v>103</v>
      </c>
      <c r="Q2" s="131" t="s">
        <v>105</v>
      </c>
      <c r="R2" s="131" t="s">
        <v>99</v>
      </c>
      <c r="S2" s="131" t="s">
        <v>100</v>
      </c>
      <c r="T2" s="131" t="s">
        <v>101</v>
      </c>
      <c r="U2" s="131" t="s">
        <v>102</v>
      </c>
      <c r="V2" s="131" t="s">
        <v>103</v>
      </c>
      <c r="W2" s="131" t="s">
        <v>105</v>
      </c>
      <c r="X2" s="131" t="s">
        <v>99</v>
      </c>
      <c r="Y2" s="131" t="s">
        <v>100</v>
      </c>
      <c r="Z2" s="131" t="s">
        <v>101</v>
      </c>
      <c r="AA2" s="131" t="s">
        <v>102</v>
      </c>
      <c r="AB2" s="131" t="s">
        <v>103</v>
      </c>
      <c r="AC2" s="131" t="s">
        <v>105</v>
      </c>
      <c r="AD2" s="131" t="s">
        <v>99</v>
      </c>
      <c r="AE2" s="131" t="s">
        <v>100</v>
      </c>
      <c r="AF2" s="131" t="s">
        <v>101</v>
      </c>
      <c r="AG2" s="131" t="s">
        <v>102</v>
      </c>
      <c r="AH2" s="131" t="s">
        <v>103</v>
      </c>
      <c r="AI2" s="131" t="s">
        <v>105</v>
      </c>
      <c r="AJ2" s="131" t="s">
        <v>99</v>
      </c>
      <c r="AK2" s="131" t="s">
        <v>100</v>
      </c>
      <c r="AL2" s="131" t="s">
        <v>101</v>
      </c>
      <c r="AM2" s="131" t="s">
        <v>102</v>
      </c>
      <c r="AN2" s="131" t="s">
        <v>103</v>
      </c>
      <c r="AO2" s="131" t="s">
        <v>105</v>
      </c>
      <c r="AP2" s="131" t="s">
        <v>99</v>
      </c>
      <c r="AQ2" s="131" t="s">
        <v>100</v>
      </c>
      <c r="AR2" s="131" t="s">
        <v>101</v>
      </c>
      <c r="AS2" s="131" t="s">
        <v>102</v>
      </c>
      <c r="AT2" s="131" t="s">
        <v>103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105</v>
      </c>
      <c r="BB2" s="131" t="s">
        <v>99</v>
      </c>
      <c r="BC2" s="131" t="s">
        <v>100</v>
      </c>
      <c r="BD2" s="131" t="s">
        <v>101</v>
      </c>
      <c r="BE2" s="131" t="s">
        <v>102</v>
      </c>
      <c r="BF2" s="131" t="s">
        <v>103</v>
      </c>
      <c r="BG2" s="131" t="s">
        <v>105</v>
      </c>
      <c r="BH2" s="131" t="s">
        <v>99</v>
      </c>
      <c r="BI2" s="131" t="s">
        <v>100</v>
      </c>
      <c r="BJ2" s="131" t="s">
        <v>101</v>
      </c>
      <c r="BK2" s="131" t="s">
        <v>102</v>
      </c>
      <c r="BL2" s="131" t="s">
        <v>103</v>
      </c>
      <c r="BM2" s="131" t="s">
        <v>105</v>
      </c>
    </row>
    <row r="3" spans="1:65" ht="10.5" hidden="1" customHeight="1" x14ac:dyDescent="0.25"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</row>
    <row r="4" spans="1:65" ht="10.5" hidden="1" customHeight="1" x14ac:dyDescent="0.25">
      <c r="A4" s="74"/>
    </row>
    <row r="5" spans="1:65" ht="10.5" hidden="1" customHeight="1" x14ac:dyDescent="0.25">
      <c r="A5" s="74"/>
    </row>
    <row r="6" spans="1:65" ht="10.5" hidden="1" customHeight="1" x14ac:dyDescent="0.25">
      <c r="A6" s="74"/>
    </row>
    <row r="7" spans="1:65" ht="6" customHeight="1" x14ac:dyDescent="0.25">
      <c r="A7" s="74"/>
    </row>
    <row r="8" spans="1:65" ht="12" customHeight="1" x14ac:dyDescent="0.25">
      <c r="A8" s="74"/>
      <c r="D8" s="80" t="s">
        <v>300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spans="1:65" ht="12" customHeight="1" x14ac:dyDescent="0.25">
      <c r="D9" s="79" t="s">
        <v>301</v>
      </c>
    </row>
    <row r="10" spans="1:65" ht="12" customHeight="1" x14ac:dyDescent="0.25">
      <c r="D10" s="71" t="str">
        <f>IF(ORG="","Не определено",ORG)</f>
        <v>ГУП НАО "Нарьян-Марская электростанция"</v>
      </c>
      <c r="BM10" s="70" t="s">
        <v>108</v>
      </c>
    </row>
    <row r="11" spans="1:65" ht="15" customHeight="1" x14ac:dyDescent="0.25">
      <c r="D11" s="78" t="s">
        <v>109</v>
      </c>
      <c r="L11" s="176" t="s">
        <v>110</v>
      </c>
      <c r="M11" s="179"/>
      <c r="N11" s="179"/>
      <c r="O11" s="179"/>
      <c r="P11" s="179"/>
      <c r="Q11" s="180"/>
      <c r="X11" s="176" t="s">
        <v>110</v>
      </c>
      <c r="Y11" s="179"/>
      <c r="Z11" s="179"/>
      <c r="AA11" s="179"/>
      <c r="AB11" s="179"/>
      <c r="AC11" s="180"/>
      <c r="AJ11" s="176" t="s">
        <v>110</v>
      </c>
      <c r="AK11" s="179"/>
      <c r="AL11" s="179"/>
      <c r="AM11" s="179"/>
      <c r="AN11" s="179"/>
      <c r="AO11" s="180"/>
      <c r="AV11" s="176" t="s">
        <v>110</v>
      </c>
      <c r="AW11" s="179"/>
      <c r="AX11" s="179"/>
      <c r="AY11" s="179"/>
      <c r="AZ11" s="179"/>
      <c r="BA11" s="180"/>
      <c r="BH11" s="176" t="s">
        <v>110</v>
      </c>
      <c r="BI11" s="179"/>
      <c r="BJ11" s="179"/>
      <c r="BK11" s="179"/>
      <c r="BL11" s="179"/>
      <c r="BM11" s="180"/>
    </row>
    <row r="12" spans="1:65" ht="48" customHeight="1" x14ac:dyDescent="0.25">
      <c r="D12" s="171" t="s">
        <v>111</v>
      </c>
      <c r="E12" s="171" t="s">
        <v>112</v>
      </c>
      <c r="F12" s="171" t="s">
        <v>302</v>
      </c>
      <c r="G12" s="171"/>
      <c r="H12" s="171"/>
      <c r="I12" s="171"/>
      <c r="J12" s="171"/>
      <c r="K12" s="171"/>
      <c r="L12" s="171" t="s">
        <v>303</v>
      </c>
      <c r="M12" s="171"/>
      <c r="N12" s="171"/>
      <c r="O12" s="171"/>
      <c r="P12" s="171"/>
      <c r="Q12" s="171"/>
      <c r="R12" s="171" t="s">
        <v>304</v>
      </c>
      <c r="S12" s="171"/>
      <c r="T12" s="171"/>
      <c r="U12" s="171"/>
      <c r="V12" s="171"/>
      <c r="W12" s="171"/>
      <c r="X12" s="171" t="s">
        <v>305</v>
      </c>
      <c r="Y12" s="171"/>
      <c r="Z12" s="171"/>
      <c r="AA12" s="171"/>
      <c r="AB12" s="171"/>
      <c r="AC12" s="171"/>
      <c r="AD12" s="171" t="s">
        <v>306</v>
      </c>
      <c r="AE12" s="171"/>
      <c r="AF12" s="171"/>
      <c r="AG12" s="171"/>
      <c r="AH12" s="171"/>
      <c r="AI12" s="171"/>
      <c r="AJ12" s="171" t="s">
        <v>307</v>
      </c>
      <c r="AK12" s="171"/>
      <c r="AL12" s="171"/>
      <c r="AM12" s="171"/>
      <c r="AN12" s="171"/>
      <c r="AO12" s="171"/>
      <c r="AP12" s="171" t="s">
        <v>308</v>
      </c>
      <c r="AQ12" s="171"/>
      <c r="AR12" s="171"/>
      <c r="AS12" s="171"/>
      <c r="AT12" s="171"/>
      <c r="AU12" s="171"/>
      <c r="AV12" s="171" t="s">
        <v>309</v>
      </c>
      <c r="AW12" s="171"/>
      <c r="AX12" s="171"/>
      <c r="AY12" s="171"/>
      <c r="AZ12" s="171"/>
      <c r="BA12" s="171"/>
      <c r="BB12" s="171" t="s">
        <v>247</v>
      </c>
      <c r="BC12" s="171"/>
      <c r="BD12" s="171"/>
      <c r="BE12" s="171"/>
      <c r="BF12" s="171"/>
      <c r="BG12" s="171"/>
      <c r="BH12" s="171" t="s">
        <v>310</v>
      </c>
      <c r="BI12" s="171"/>
      <c r="BJ12" s="171"/>
      <c r="BK12" s="171"/>
      <c r="BL12" s="171"/>
      <c r="BM12" s="171"/>
    </row>
    <row r="13" spans="1:65" ht="12" customHeight="1" x14ac:dyDescent="0.25">
      <c r="D13" s="171"/>
      <c r="E13" s="171"/>
      <c r="F13" s="171" t="s">
        <v>125</v>
      </c>
      <c r="G13" s="171" t="s">
        <v>126</v>
      </c>
      <c r="H13" s="171"/>
      <c r="I13" s="171"/>
      <c r="J13" s="171"/>
      <c r="K13" s="171"/>
      <c r="L13" s="171" t="s">
        <v>125</v>
      </c>
      <c r="M13" s="171" t="s">
        <v>126</v>
      </c>
      <c r="N13" s="171"/>
      <c r="O13" s="171"/>
      <c r="P13" s="171"/>
      <c r="Q13" s="171"/>
      <c r="R13" s="171" t="s">
        <v>125</v>
      </c>
      <c r="S13" s="171" t="s">
        <v>126</v>
      </c>
      <c r="T13" s="171"/>
      <c r="U13" s="171"/>
      <c r="V13" s="171"/>
      <c r="W13" s="171"/>
      <c r="X13" s="171" t="s">
        <v>125</v>
      </c>
      <c r="Y13" s="171" t="s">
        <v>126</v>
      </c>
      <c r="Z13" s="171"/>
      <c r="AA13" s="171"/>
      <c r="AB13" s="171"/>
      <c r="AC13" s="171"/>
      <c r="AD13" s="171" t="s">
        <v>125</v>
      </c>
      <c r="AE13" s="171" t="s">
        <v>126</v>
      </c>
      <c r="AF13" s="171"/>
      <c r="AG13" s="171"/>
      <c r="AH13" s="171"/>
      <c r="AI13" s="171"/>
      <c r="AJ13" s="171" t="s">
        <v>125</v>
      </c>
      <c r="AK13" s="171" t="s">
        <v>126</v>
      </c>
      <c r="AL13" s="171"/>
      <c r="AM13" s="171"/>
      <c r="AN13" s="171"/>
      <c r="AO13" s="171"/>
      <c r="AP13" s="171" t="s">
        <v>125</v>
      </c>
      <c r="AQ13" s="171" t="s">
        <v>126</v>
      </c>
      <c r="AR13" s="171"/>
      <c r="AS13" s="171"/>
      <c r="AT13" s="171"/>
      <c r="AU13" s="171"/>
      <c r="AV13" s="171" t="s">
        <v>125</v>
      </c>
      <c r="AW13" s="171" t="s">
        <v>126</v>
      </c>
      <c r="AX13" s="171"/>
      <c r="AY13" s="171"/>
      <c r="AZ13" s="171"/>
      <c r="BA13" s="171"/>
      <c r="BB13" s="177" t="s">
        <v>125</v>
      </c>
      <c r="BC13" s="176" t="s">
        <v>126</v>
      </c>
      <c r="BD13" s="179"/>
      <c r="BE13" s="179"/>
      <c r="BF13" s="179"/>
      <c r="BG13" s="180"/>
      <c r="BH13" s="177" t="s">
        <v>125</v>
      </c>
      <c r="BI13" s="176" t="s">
        <v>126</v>
      </c>
      <c r="BJ13" s="179"/>
      <c r="BK13" s="179"/>
      <c r="BL13" s="179"/>
      <c r="BM13" s="180"/>
    </row>
    <row r="14" spans="1:65" ht="12" customHeight="1" x14ac:dyDescent="0.25">
      <c r="D14" s="171"/>
      <c r="E14" s="171"/>
      <c r="F14" s="171"/>
      <c r="G14" s="59" t="s">
        <v>127</v>
      </c>
      <c r="H14" s="59" t="s">
        <v>128</v>
      </c>
      <c r="I14" s="59" t="s">
        <v>129</v>
      </c>
      <c r="J14" s="59" t="s">
        <v>130</v>
      </c>
      <c r="K14" s="59" t="s">
        <v>132</v>
      </c>
      <c r="L14" s="171"/>
      <c r="M14" s="59" t="s">
        <v>127</v>
      </c>
      <c r="N14" s="59" t="s">
        <v>128</v>
      </c>
      <c r="O14" s="59" t="s">
        <v>129</v>
      </c>
      <c r="P14" s="59" t="s">
        <v>130</v>
      </c>
      <c r="Q14" s="59" t="s">
        <v>132</v>
      </c>
      <c r="R14" s="171"/>
      <c r="S14" s="59" t="s">
        <v>127</v>
      </c>
      <c r="T14" s="59" t="s">
        <v>128</v>
      </c>
      <c r="U14" s="59" t="s">
        <v>129</v>
      </c>
      <c r="V14" s="59" t="s">
        <v>130</v>
      </c>
      <c r="W14" s="59" t="s">
        <v>132</v>
      </c>
      <c r="X14" s="171"/>
      <c r="Y14" s="59" t="s">
        <v>127</v>
      </c>
      <c r="Z14" s="59" t="s">
        <v>128</v>
      </c>
      <c r="AA14" s="59" t="s">
        <v>129</v>
      </c>
      <c r="AB14" s="59" t="s">
        <v>130</v>
      </c>
      <c r="AC14" s="59" t="s">
        <v>132</v>
      </c>
      <c r="AD14" s="171"/>
      <c r="AE14" s="59" t="s">
        <v>127</v>
      </c>
      <c r="AF14" s="59" t="s">
        <v>128</v>
      </c>
      <c r="AG14" s="59" t="s">
        <v>129</v>
      </c>
      <c r="AH14" s="59" t="s">
        <v>130</v>
      </c>
      <c r="AI14" s="59" t="s">
        <v>132</v>
      </c>
      <c r="AJ14" s="171"/>
      <c r="AK14" s="59" t="s">
        <v>127</v>
      </c>
      <c r="AL14" s="59" t="s">
        <v>128</v>
      </c>
      <c r="AM14" s="59" t="s">
        <v>129</v>
      </c>
      <c r="AN14" s="59" t="s">
        <v>130</v>
      </c>
      <c r="AO14" s="59" t="s">
        <v>132</v>
      </c>
      <c r="AP14" s="171"/>
      <c r="AQ14" s="59" t="s">
        <v>127</v>
      </c>
      <c r="AR14" s="59" t="s">
        <v>128</v>
      </c>
      <c r="AS14" s="59" t="s">
        <v>129</v>
      </c>
      <c r="AT14" s="59" t="s">
        <v>130</v>
      </c>
      <c r="AU14" s="59" t="s">
        <v>132</v>
      </c>
      <c r="AV14" s="171"/>
      <c r="AW14" s="59" t="s">
        <v>127</v>
      </c>
      <c r="AX14" s="59" t="s">
        <v>128</v>
      </c>
      <c r="AY14" s="59" t="s">
        <v>129</v>
      </c>
      <c r="AZ14" s="59" t="s">
        <v>130</v>
      </c>
      <c r="BA14" s="59" t="s">
        <v>132</v>
      </c>
      <c r="BB14" s="178"/>
      <c r="BC14" s="59" t="s">
        <v>127</v>
      </c>
      <c r="BD14" s="59" t="s">
        <v>128</v>
      </c>
      <c r="BE14" s="59" t="s">
        <v>129</v>
      </c>
      <c r="BF14" s="59" t="s">
        <v>130</v>
      </c>
      <c r="BG14" s="59" t="s">
        <v>132</v>
      </c>
      <c r="BH14" s="178"/>
      <c r="BI14" s="59" t="s">
        <v>127</v>
      </c>
      <c r="BJ14" s="59" t="s">
        <v>128</v>
      </c>
      <c r="BK14" s="59" t="s">
        <v>129</v>
      </c>
      <c r="BL14" s="59" t="s">
        <v>130</v>
      </c>
      <c r="BM14" s="59" t="s">
        <v>132</v>
      </c>
    </row>
    <row r="15" spans="1:65" ht="12" hidden="1" customHeight="1" x14ac:dyDescent="0.25">
      <c r="D15" s="171"/>
      <c r="E15" s="171"/>
      <c r="F15" s="77"/>
      <c r="G15" s="88"/>
      <c r="H15" s="88"/>
      <c r="I15" s="88"/>
      <c r="J15" s="88"/>
      <c r="K15" s="88"/>
      <c r="L15" s="77"/>
      <c r="M15" s="88"/>
      <c r="N15" s="88"/>
      <c r="O15" s="88"/>
      <c r="P15" s="88"/>
      <c r="Q15" s="88"/>
      <c r="R15" s="77"/>
      <c r="S15" s="88"/>
      <c r="T15" s="88"/>
      <c r="U15" s="88"/>
      <c r="V15" s="88"/>
      <c r="W15" s="88"/>
      <c r="X15" s="77"/>
      <c r="Y15" s="88"/>
      <c r="Z15" s="88"/>
      <c r="AA15" s="88"/>
      <c r="AB15" s="88"/>
      <c r="AC15" s="88"/>
      <c r="AD15" s="77"/>
      <c r="AE15" s="88"/>
      <c r="AF15" s="88"/>
      <c r="AG15" s="88"/>
      <c r="AH15" s="88"/>
      <c r="AI15" s="88"/>
      <c r="AJ15" s="77"/>
      <c r="AK15" s="88"/>
      <c r="AL15" s="88"/>
      <c r="AM15" s="88"/>
      <c r="AN15" s="88"/>
      <c r="AO15" s="88"/>
      <c r="AP15" s="77"/>
      <c r="AQ15" s="88"/>
      <c r="AR15" s="88"/>
      <c r="AS15" s="88"/>
      <c r="AT15" s="88"/>
      <c r="AU15" s="88"/>
      <c r="AV15" s="77"/>
      <c r="AW15" s="88"/>
      <c r="AX15" s="88"/>
      <c r="AY15" s="88"/>
      <c r="AZ15" s="88"/>
      <c r="BA15" s="88"/>
      <c r="BB15" s="77"/>
      <c r="BC15" s="88"/>
      <c r="BD15" s="88"/>
      <c r="BE15" s="88"/>
      <c r="BF15" s="88"/>
      <c r="BG15" s="88"/>
      <c r="BH15" s="77"/>
      <c r="BI15" s="88"/>
      <c r="BJ15" s="88"/>
      <c r="BK15" s="88"/>
      <c r="BL15" s="88"/>
      <c r="BM15" s="88"/>
    </row>
    <row r="16" spans="1:65" ht="12" customHeight="1" x14ac:dyDescent="0.25">
      <c r="D16" s="171"/>
      <c r="E16" s="171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134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134</v>
      </c>
      <c r="Y16" s="59" t="s">
        <v>134</v>
      </c>
      <c r="Z16" s="59" t="s">
        <v>134</v>
      </c>
      <c r="AA16" s="59" t="s">
        <v>134</v>
      </c>
      <c r="AB16" s="59" t="s">
        <v>134</v>
      </c>
      <c r="AC16" s="59" t="s">
        <v>134</v>
      </c>
      <c r="AD16" s="59" t="s">
        <v>133</v>
      </c>
      <c r="AE16" s="59" t="s">
        <v>133</v>
      </c>
      <c r="AF16" s="59" t="s">
        <v>133</v>
      </c>
      <c r="AG16" s="59" t="s">
        <v>133</v>
      </c>
      <c r="AH16" s="59" t="s">
        <v>133</v>
      </c>
      <c r="AI16" s="59" t="s">
        <v>133</v>
      </c>
      <c r="AJ16" s="59" t="s">
        <v>134</v>
      </c>
      <c r="AK16" s="59" t="s">
        <v>134</v>
      </c>
      <c r="AL16" s="59" t="s">
        <v>134</v>
      </c>
      <c r="AM16" s="59" t="s">
        <v>134</v>
      </c>
      <c r="AN16" s="59" t="s">
        <v>134</v>
      </c>
      <c r="AO16" s="59" t="s">
        <v>134</v>
      </c>
      <c r="AP16" s="59" t="s">
        <v>135</v>
      </c>
      <c r="AQ16" s="59" t="s">
        <v>135</v>
      </c>
      <c r="AR16" s="59" t="s">
        <v>135</v>
      </c>
      <c r="AS16" s="59" t="s">
        <v>135</v>
      </c>
      <c r="AT16" s="59" t="s">
        <v>135</v>
      </c>
      <c r="AU16" s="59" t="s">
        <v>135</v>
      </c>
      <c r="AV16" s="59" t="s">
        <v>134</v>
      </c>
      <c r="AW16" s="59" t="s">
        <v>134</v>
      </c>
      <c r="AX16" s="59" t="s">
        <v>134</v>
      </c>
      <c r="AY16" s="59" t="s">
        <v>134</v>
      </c>
      <c r="AZ16" s="59" t="s">
        <v>134</v>
      </c>
      <c r="BA16" s="59" t="s">
        <v>134</v>
      </c>
      <c r="BB16" s="59" t="s">
        <v>133</v>
      </c>
      <c r="BC16" s="59" t="s">
        <v>133</v>
      </c>
      <c r="BD16" s="59" t="s">
        <v>133</v>
      </c>
      <c r="BE16" s="59" t="s">
        <v>133</v>
      </c>
      <c r="BF16" s="59" t="s">
        <v>133</v>
      </c>
      <c r="BG16" s="59" t="s">
        <v>133</v>
      </c>
      <c r="BH16" s="59" t="s">
        <v>134</v>
      </c>
      <c r="BI16" s="59" t="s">
        <v>134</v>
      </c>
      <c r="BJ16" s="59" t="s">
        <v>134</v>
      </c>
      <c r="BK16" s="59" t="s">
        <v>134</v>
      </c>
      <c r="BL16" s="59" t="s">
        <v>134</v>
      </c>
      <c r="BM16" s="59" t="s">
        <v>134</v>
      </c>
    </row>
    <row r="17" spans="4:65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  <c r="AA17" s="67">
        <v>24</v>
      </c>
      <c r="AB17" s="67">
        <v>25</v>
      </c>
      <c r="AC17" s="67">
        <v>26</v>
      </c>
      <c r="AD17" s="67">
        <v>27</v>
      </c>
      <c r="AE17" s="67">
        <v>28</v>
      </c>
      <c r="AF17" s="67">
        <v>29</v>
      </c>
      <c r="AG17" s="67">
        <v>30</v>
      </c>
      <c r="AH17" s="67">
        <v>31</v>
      </c>
      <c r="AI17" s="67">
        <v>32</v>
      </c>
      <c r="AJ17" s="67">
        <v>33</v>
      </c>
      <c r="AK17" s="67">
        <v>34</v>
      </c>
      <c r="AL17" s="67">
        <v>35</v>
      </c>
      <c r="AM17" s="67">
        <v>36</v>
      </c>
      <c r="AN17" s="67">
        <v>37</v>
      </c>
      <c r="AO17" s="67">
        <v>38</v>
      </c>
      <c r="AP17" s="67">
        <v>39</v>
      </c>
      <c r="AQ17" s="67">
        <v>40</v>
      </c>
      <c r="AR17" s="67">
        <v>41</v>
      </c>
      <c r="AS17" s="67">
        <v>42</v>
      </c>
      <c r="AT17" s="67">
        <v>43</v>
      </c>
      <c r="AU17" s="67">
        <v>44</v>
      </c>
      <c r="AV17" s="67">
        <v>45</v>
      </c>
      <c r="AW17" s="67">
        <v>46</v>
      </c>
      <c r="AX17" s="67">
        <v>47</v>
      </c>
      <c r="AY17" s="67">
        <v>48</v>
      </c>
      <c r="AZ17" s="67">
        <v>49</v>
      </c>
      <c r="BA17" s="67">
        <v>50</v>
      </c>
      <c r="BB17" s="67">
        <v>51</v>
      </c>
      <c r="BC17" s="67">
        <v>52</v>
      </c>
      <c r="BD17" s="67">
        <v>53</v>
      </c>
      <c r="BE17" s="67">
        <v>54</v>
      </c>
      <c r="BF17" s="67">
        <v>55</v>
      </c>
      <c r="BG17" s="67">
        <v>56</v>
      </c>
      <c r="BH17" s="67">
        <v>57</v>
      </c>
      <c r="BI17" s="67">
        <v>58</v>
      </c>
      <c r="BJ17" s="67">
        <v>59</v>
      </c>
      <c r="BK17" s="67">
        <v>60</v>
      </c>
      <c r="BL17" s="67">
        <v>61</v>
      </c>
      <c r="BM17" s="67">
        <v>62</v>
      </c>
    </row>
    <row r="18" spans="4:65" s="55" customFormat="1" ht="45" customHeight="1" x14ac:dyDescent="0.15">
      <c r="D18" s="54" t="s">
        <v>311</v>
      </c>
      <c r="E18" s="53">
        <v>100</v>
      </c>
      <c r="F18" s="52">
        <f t="shared" ref="F18:F35" si="0">SUM(G18:K18)</f>
        <v>3471.6489999999999</v>
      </c>
      <c r="G18" s="58">
        <f>SUM(G19,G29:G35)</f>
        <v>0</v>
      </c>
      <c r="H18" s="58">
        <f>SUM(H19,H29:H35)</f>
        <v>0</v>
      </c>
      <c r="I18" s="58">
        <f>SUM(I19,I29:I35)</f>
        <v>376.38099999999997</v>
      </c>
      <c r="J18" s="58">
        <f>SUM(J19,J29:J35)</f>
        <v>3095.268</v>
      </c>
      <c r="K18" s="58">
        <f>SUM(K19,K29:K35)</f>
        <v>0</v>
      </c>
      <c r="L18" s="52">
        <f t="shared" ref="L18:L35" si="1">SUM(M18:Q18)</f>
        <v>25481.90366</v>
      </c>
      <c r="M18" s="58">
        <f>SUM(M19,M29:M35)</f>
        <v>0</v>
      </c>
      <c r="N18" s="58">
        <f>SUM(N19,N29:N35)</f>
        <v>0</v>
      </c>
      <c r="O18" s="58">
        <f>SUM(O19,O29:O35)</f>
        <v>2762.63654</v>
      </c>
      <c r="P18" s="58">
        <f>SUM(P19,P29:P35)</f>
        <v>22719.26712</v>
      </c>
      <c r="Q18" s="58">
        <f>SUM(Q19,Q29:Q35)</f>
        <v>0</v>
      </c>
      <c r="R18" s="52">
        <f t="shared" ref="R18:R35" si="2">SUM(S18:W18)</f>
        <v>871.649</v>
      </c>
      <c r="S18" s="58">
        <f>SUM(S19,S29:S35)</f>
        <v>0</v>
      </c>
      <c r="T18" s="58">
        <f>SUM(T19,T29:T35)</f>
        <v>0</v>
      </c>
      <c r="U18" s="58">
        <f>SUM(U19,U29:U35)</f>
        <v>0</v>
      </c>
      <c r="V18" s="58">
        <f>SUM(V19,V29:V35)</f>
        <v>871.649</v>
      </c>
      <c r="W18" s="58">
        <f>SUM(W19,W29:W35)</f>
        <v>0</v>
      </c>
      <c r="X18" s="52">
        <f t="shared" ref="X18:X35" si="3">SUM(Y18:AC18)</f>
        <v>5955.7177900000006</v>
      </c>
      <c r="Y18" s="58">
        <f>SUM(Y19,Y29:Y35)</f>
        <v>0</v>
      </c>
      <c r="Z18" s="58">
        <f>SUM(Z19,Z29:Z35)</f>
        <v>0</v>
      </c>
      <c r="AA18" s="58">
        <f>SUM(AA19,AA29:AA35)</f>
        <v>0</v>
      </c>
      <c r="AB18" s="58">
        <f>SUM(AB19,AB29:AB35)</f>
        <v>5955.7177900000006</v>
      </c>
      <c r="AC18" s="58">
        <f>SUM(AC19,AC29:AC35)</f>
        <v>0</v>
      </c>
      <c r="AD18" s="52">
        <f t="shared" ref="AD18:AD35" si="4">SUM(AE18:AI18)</f>
        <v>0</v>
      </c>
      <c r="AE18" s="58">
        <f>SUM(AE19,AE29:AE35)</f>
        <v>0</v>
      </c>
      <c r="AF18" s="58">
        <f>SUM(AF19,AF29:AF35)</f>
        <v>0</v>
      </c>
      <c r="AG18" s="58">
        <f>SUM(AG19,AG29:AG35)</f>
        <v>0</v>
      </c>
      <c r="AH18" s="58">
        <f>SUM(AH19,AH29:AH35)</f>
        <v>0</v>
      </c>
      <c r="AI18" s="58">
        <f>SUM(AI19,AI29:AI35)</f>
        <v>0</v>
      </c>
      <c r="AJ18" s="52">
        <f t="shared" ref="AJ18:AJ35" si="5">SUM(AK18:AO18)</f>
        <v>0</v>
      </c>
      <c r="AK18" s="58">
        <f>SUM(AK19,AK29:AK35)</f>
        <v>0</v>
      </c>
      <c r="AL18" s="58">
        <f>SUM(AL19,AL29:AL35)</f>
        <v>0</v>
      </c>
      <c r="AM18" s="58">
        <f>SUM(AM19,AM29:AM35)</f>
        <v>0</v>
      </c>
      <c r="AN18" s="58">
        <f>SUM(AN19,AN29:AN35)</f>
        <v>0</v>
      </c>
      <c r="AO18" s="58">
        <f>SUM(AO19,AO29:AO35)</f>
        <v>0</v>
      </c>
      <c r="AP18" s="52">
        <f t="shared" ref="AP18:AP35" si="6">SUM(AQ18:AU18)</f>
        <v>0</v>
      </c>
      <c r="AQ18" s="58">
        <f>SUM(AQ19,AQ29:AQ35)</f>
        <v>0</v>
      </c>
      <c r="AR18" s="58">
        <f>SUM(AR19,AR29:AR35)</f>
        <v>0</v>
      </c>
      <c r="AS18" s="58">
        <f>SUM(AS19,AS29:AS35)</f>
        <v>0</v>
      </c>
      <c r="AT18" s="58">
        <f>SUM(AT19,AT29:AT35)</f>
        <v>0</v>
      </c>
      <c r="AU18" s="58">
        <f>SUM(AU19,AU29:AU35)</f>
        <v>0</v>
      </c>
      <c r="AV18" s="52">
        <f t="shared" ref="AV18:AV35" si="7">SUM(AW18:BA18)</f>
        <v>0</v>
      </c>
      <c r="AW18" s="58">
        <f>SUM(AW19,AW29:AW35)</f>
        <v>0</v>
      </c>
      <c r="AX18" s="58">
        <f>SUM(AX19,AX29:AX35)</f>
        <v>0</v>
      </c>
      <c r="AY18" s="58">
        <f>SUM(AY19,AY29:AY35)</f>
        <v>0</v>
      </c>
      <c r="AZ18" s="58">
        <f>SUM(AZ19,AZ29:AZ35)</f>
        <v>0</v>
      </c>
      <c r="BA18" s="58">
        <f>SUM(BA19,BA29:BA35)</f>
        <v>0</v>
      </c>
      <c r="BB18" s="52">
        <f t="shared" ref="BB18:BB35" si="8">SUM(BC18:BG18)</f>
        <v>4343.2979999999998</v>
      </c>
      <c r="BC18" s="58">
        <f>SUM(BC19,BC29:BC35)</f>
        <v>0</v>
      </c>
      <c r="BD18" s="58">
        <f>SUM(BD19,BD29:BD35)</f>
        <v>0</v>
      </c>
      <c r="BE18" s="58">
        <f>SUM(BE19,BE29:BE35)</f>
        <v>376.38099999999997</v>
      </c>
      <c r="BF18" s="58">
        <f>SUM(BF19,BF29:BF35)</f>
        <v>3966.9169999999995</v>
      </c>
      <c r="BG18" s="58">
        <f>SUM(BG19,BG29:BG35)</f>
        <v>0</v>
      </c>
      <c r="BH18" s="52">
        <f t="shared" ref="BH18:BH35" si="9">SUM(BI18:BM18)</f>
        <v>31437.621449999999</v>
      </c>
      <c r="BI18" s="58">
        <f>SUM(BI19,BI29:BI35)</f>
        <v>0</v>
      </c>
      <c r="BJ18" s="58">
        <f>SUM(BJ19,BJ29:BJ35)</f>
        <v>0</v>
      </c>
      <c r="BK18" s="58">
        <f>SUM(BK19,BK29:BK35)</f>
        <v>2762.63654</v>
      </c>
      <c r="BL18" s="58">
        <f>SUM(BL19,BL29:BL35)</f>
        <v>28674.984909999999</v>
      </c>
      <c r="BM18" s="58">
        <f>SUM(BM19,BM29:BM35)</f>
        <v>0</v>
      </c>
    </row>
    <row r="19" spans="4:65" s="55" customFormat="1" ht="45" customHeight="1" x14ac:dyDescent="0.15">
      <c r="D19" s="84" t="s">
        <v>140</v>
      </c>
      <c r="E19" s="59" t="s">
        <v>261</v>
      </c>
      <c r="F19" s="52">
        <f t="shared" si="0"/>
        <v>0</v>
      </c>
      <c r="G19" s="58">
        <f>SUM(G20:G28)</f>
        <v>0</v>
      </c>
      <c r="H19" s="58">
        <f>SUM(H20:H28)</f>
        <v>0</v>
      </c>
      <c r="I19" s="58">
        <f>SUM(I20:I28)</f>
        <v>0</v>
      </c>
      <c r="J19" s="58">
        <f>SUM(J20:J28)</f>
        <v>0</v>
      </c>
      <c r="K19" s="58">
        <f>SUM(K20:K28)</f>
        <v>0</v>
      </c>
      <c r="L19" s="52">
        <f t="shared" si="1"/>
        <v>0</v>
      </c>
      <c r="M19" s="58">
        <f>SUM(M20:M28)</f>
        <v>0</v>
      </c>
      <c r="N19" s="58">
        <f>SUM(N20:N28)</f>
        <v>0</v>
      </c>
      <c r="O19" s="58">
        <f>SUM(O20:O28)</f>
        <v>0</v>
      </c>
      <c r="P19" s="58">
        <f>SUM(P20:P28)</f>
        <v>0</v>
      </c>
      <c r="Q19" s="58">
        <f>SUM(Q20:Q28)</f>
        <v>0</v>
      </c>
      <c r="R19" s="52">
        <f t="shared" si="2"/>
        <v>0</v>
      </c>
      <c r="S19" s="58">
        <f>SUM(S20:S28)</f>
        <v>0</v>
      </c>
      <c r="T19" s="58">
        <f>SUM(T20:T28)</f>
        <v>0</v>
      </c>
      <c r="U19" s="58">
        <f>SUM(U20:U28)</f>
        <v>0</v>
      </c>
      <c r="V19" s="58">
        <f>SUM(V20:V28)</f>
        <v>0</v>
      </c>
      <c r="W19" s="58">
        <f>SUM(W20:W28)</f>
        <v>0</v>
      </c>
      <c r="X19" s="52">
        <f t="shared" si="3"/>
        <v>0</v>
      </c>
      <c r="Y19" s="58">
        <f>SUM(Y20:Y28)</f>
        <v>0</v>
      </c>
      <c r="Z19" s="58">
        <f>SUM(Z20:Z28)</f>
        <v>0</v>
      </c>
      <c r="AA19" s="58">
        <f>SUM(AA20:AA28)</f>
        <v>0</v>
      </c>
      <c r="AB19" s="58">
        <f>SUM(AB20:AB28)</f>
        <v>0</v>
      </c>
      <c r="AC19" s="58">
        <f>SUM(AC20:AC28)</f>
        <v>0</v>
      </c>
      <c r="AD19" s="52">
        <f t="shared" si="4"/>
        <v>0</v>
      </c>
      <c r="AE19" s="58">
        <f>SUM(AE20:AE28)</f>
        <v>0</v>
      </c>
      <c r="AF19" s="58">
        <f>SUM(AF20:AF28)</f>
        <v>0</v>
      </c>
      <c r="AG19" s="58">
        <f>SUM(AG20:AG28)</f>
        <v>0</v>
      </c>
      <c r="AH19" s="58">
        <f>SUM(AH20:AH28)</f>
        <v>0</v>
      </c>
      <c r="AI19" s="58">
        <f>SUM(AI20:AI28)</f>
        <v>0</v>
      </c>
      <c r="AJ19" s="52">
        <f t="shared" si="5"/>
        <v>0</v>
      </c>
      <c r="AK19" s="58">
        <f>SUM(AK20:AK28)</f>
        <v>0</v>
      </c>
      <c r="AL19" s="58">
        <f>SUM(AL20:AL28)</f>
        <v>0</v>
      </c>
      <c r="AM19" s="58">
        <f>SUM(AM20:AM28)</f>
        <v>0</v>
      </c>
      <c r="AN19" s="58">
        <f>SUM(AN20:AN28)</f>
        <v>0</v>
      </c>
      <c r="AO19" s="58">
        <f>SUM(AO20:AO28)</f>
        <v>0</v>
      </c>
      <c r="AP19" s="52">
        <f t="shared" si="6"/>
        <v>0</v>
      </c>
      <c r="AQ19" s="58">
        <f>SUM(AQ20:AQ28)</f>
        <v>0</v>
      </c>
      <c r="AR19" s="58">
        <f>SUM(AR20:AR28)</f>
        <v>0</v>
      </c>
      <c r="AS19" s="58">
        <f>SUM(AS20:AS28)</f>
        <v>0</v>
      </c>
      <c r="AT19" s="58">
        <f>SUM(AT20:AT28)</f>
        <v>0</v>
      </c>
      <c r="AU19" s="58">
        <f>SUM(AU20:AU28)</f>
        <v>0</v>
      </c>
      <c r="AV19" s="52">
        <f t="shared" si="7"/>
        <v>0</v>
      </c>
      <c r="AW19" s="58">
        <f>SUM(AW20:AW28)</f>
        <v>0</v>
      </c>
      <c r="AX19" s="58">
        <f>SUM(AX20:AX28)</f>
        <v>0</v>
      </c>
      <c r="AY19" s="58">
        <f>SUM(AY20:AY28)</f>
        <v>0</v>
      </c>
      <c r="AZ19" s="58">
        <f>SUM(AZ20:AZ28)</f>
        <v>0</v>
      </c>
      <c r="BA19" s="58">
        <f>SUM(BA20:BA28)</f>
        <v>0</v>
      </c>
      <c r="BB19" s="52">
        <f t="shared" si="8"/>
        <v>0</v>
      </c>
      <c r="BC19" s="58">
        <f>SUM(BC20:BC28)</f>
        <v>0</v>
      </c>
      <c r="BD19" s="58">
        <f>SUM(BD20:BD28)</f>
        <v>0</v>
      </c>
      <c r="BE19" s="58">
        <f>SUM(BE20:BE28)</f>
        <v>0</v>
      </c>
      <c r="BF19" s="58">
        <f>SUM(BF20:BF28)</f>
        <v>0</v>
      </c>
      <c r="BG19" s="58">
        <f>SUM(BG20:BG28)</f>
        <v>0</v>
      </c>
      <c r="BH19" s="52">
        <f t="shared" si="9"/>
        <v>0</v>
      </c>
      <c r="BI19" s="58">
        <f>SUM(BI20:BI28)</f>
        <v>0</v>
      </c>
      <c r="BJ19" s="58">
        <f>SUM(BJ20:BJ28)</f>
        <v>0</v>
      </c>
      <c r="BK19" s="58">
        <f>SUM(BK20:BK28)</f>
        <v>0</v>
      </c>
      <c r="BL19" s="58">
        <f>SUM(BL20:BL28)</f>
        <v>0</v>
      </c>
      <c r="BM19" s="58">
        <f>SUM(BM20:BM28)</f>
        <v>0</v>
      </c>
    </row>
    <row r="20" spans="4:65" ht="12" customHeight="1" x14ac:dyDescent="0.25">
      <c r="D20" s="62" t="s">
        <v>142</v>
      </c>
      <c r="E20" s="59" t="s">
        <v>312</v>
      </c>
      <c r="F20" s="52">
        <f t="shared" si="0"/>
        <v>0</v>
      </c>
      <c r="G20" s="57"/>
      <c r="H20" s="57"/>
      <c r="I20" s="57"/>
      <c r="J20" s="57"/>
      <c r="K20" s="57"/>
      <c r="L20" s="52">
        <f t="shared" si="1"/>
        <v>0</v>
      </c>
      <c r="M20" s="57"/>
      <c r="N20" s="57"/>
      <c r="O20" s="57"/>
      <c r="P20" s="57"/>
      <c r="Q20" s="57"/>
      <c r="R20" s="52">
        <f t="shared" si="2"/>
        <v>0</v>
      </c>
      <c r="S20" s="57"/>
      <c r="T20" s="57"/>
      <c r="U20" s="57"/>
      <c r="V20" s="57"/>
      <c r="W20" s="57"/>
      <c r="X20" s="52">
        <f t="shared" si="3"/>
        <v>0</v>
      </c>
      <c r="Y20" s="57"/>
      <c r="Z20" s="57"/>
      <c r="AA20" s="57"/>
      <c r="AB20" s="57"/>
      <c r="AC20" s="57"/>
      <c r="AD20" s="52">
        <f t="shared" si="4"/>
        <v>0</v>
      </c>
      <c r="AE20" s="57"/>
      <c r="AF20" s="57"/>
      <c r="AG20" s="57"/>
      <c r="AH20" s="57"/>
      <c r="AI20" s="57"/>
      <c r="AJ20" s="52">
        <f t="shared" si="5"/>
        <v>0</v>
      </c>
      <c r="AK20" s="57"/>
      <c r="AL20" s="57"/>
      <c r="AM20" s="57"/>
      <c r="AN20" s="57"/>
      <c r="AO20" s="57"/>
      <c r="AP20" s="52">
        <f t="shared" si="6"/>
        <v>0</v>
      </c>
      <c r="AQ20" s="57"/>
      <c r="AR20" s="57"/>
      <c r="AS20" s="57"/>
      <c r="AT20" s="57"/>
      <c r="AU20" s="57"/>
      <c r="AV20" s="52">
        <f t="shared" si="7"/>
        <v>0</v>
      </c>
      <c r="AW20" s="57"/>
      <c r="AX20" s="57"/>
      <c r="AY20" s="57"/>
      <c r="AZ20" s="57"/>
      <c r="BA20" s="57"/>
      <c r="BB20" s="52">
        <f t="shared" si="8"/>
        <v>0</v>
      </c>
      <c r="BC20" s="52">
        <f t="shared" ref="BC20:BG35" si="10">SUM(G20,S20,AE20)</f>
        <v>0</v>
      </c>
      <c r="BD20" s="52">
        <f t="shared" si="10"/>
        <v>0</v>
      </c>
      <c r="BE20" s="52">
        <f t="shared" si="10"/>
        <v>0</v>
      </c>
      <c r="BF20" s="52">
        <f t="shared" si="10"/>
        <v>0</v>
      </c>
      <c r="BG20" s="52">
        <f t="shared" si="10"/>
        <v>0</v>
      </c>
      <c r="BH20" s="52">
        <f t="shared" si="9"/>
        <v>0</v>
      </c>
      <c r="BI20" s="52">
        <f t="shared" ref="BI20:BM35" si="11">SUM(M20,Y20,AK20)</f>
        <v>0</v>
      </c>
      <c r="BJ20" s="52">
        <f t="shared" si="11"/>
        <v>0</v>
      </c>
      <c r="BK20" s="52">
        <f t="shared" si="11"/>
        <v>0</v>
      </c>
      <c r="BL20" s="52">
        <f t="shared" si="11"/>
        <v>0</v>
      </c>
      <c r="BM20" s="52">
        <f t="shared" si="11"/>
        <v>0</v>
      </c>
    </row>
    <row r="21" spans="4:65" ht="12" customHeight="1" x14ac:dyDescent="0.25">
      <c r="D21" s="62" t="s">
        <v>144</v>
      </c>
      <c r="E21" s="59" t="s">
        <v>313</v>
      </c>
      <c r="F21" s="52">
        <f t="shared" si="0"/>
        <v>0</v>
      </c>
      <c r="G21" s="57"/>
      <c r="H21" s="57"/>
      <c r="I21" s="57"/>
      <c r="J21" s="57"/>
      <c r="K21" s="57"/>
      <c r="L21" s="52">
        <f t="shared" si="1"/>
        <v>0</v>
      </c>
      <c r="M21" s="57"/>
      <c r="N21" s="57"/>
      <c r="O21" s="57"/>
      <c r="P21" s="57"/>
      <c r="Q21" s="57"/>
      <c r="R21" s="52">
        <f t="shared" si="2"/>
        <v>0</v>
      </c>
      <c r="S21" s="57"/>
      <c r="T21" s="57"/>
      <c r="U21" s="57"/>
      <c r="V21" s="57"/>
      <c r="W21" s="57"/>
      <c r="X21" s="52">
        <f t="shared" si="3"/>
        <v>0</v>
      </c>
      <c r="Y21" s="57"/>
      <c r="Z21" s="57"/>
      <c r="AA21" s="57"/>
      <c r="AB21" s="57"/>
      <c r="AC21" s="57"/>
      <c r="AD21" s="52">
        <f t="shared" si="4"/>
        <v>0</v>
      </c>
      <c r="AE21" s="57"/>
      <c r="AF21" s="57"/>
      <c r="AG21" s="57"/>
      <c r="AH21" s="57"/>
      <c r="AI21" s="57"/>
      <c r="AJ21" s="52">
        <f t="shared" si="5"/>
        <v>0</v>
      </c>
      <c r="AK21" s="57"/>
      <c r="AL21" s="57"/>
      <c r="AM21" s="57"/>
      <c r="AN21" s="57"/>
      <c r="AO21" s="57"/>
      <c r="AP21" s="52">
        <f t="shared" si="6"/>
        <v>0</v>
      </c>
      <c r="AQ21" s="57"/>
      <c r="AR21" s="57"/>
      <c r="AS21" s="57"/>
      <c r="AT21" s="57"/>
      <c r="AU21" s="57"/>
      <c r="AV21" s="52">
        <f t="shared" si="7"/>
        <v>0</v>
      </c>
      <c r="AW21" s="57"/>
      <c r="AX21" s="57"/>
      <c r="AY21" s="57"/>
      <c r="AZ21" s="57"/>
      <c r="BA21" s="57"/>
      <c r="BB21" s="52">
        <f t="shared" si="8"/>
        <v>0</v>
      </c>
      <c r="BC21" s="52">
        <f t="shared" si="10"/>
        <v>0</v>
      </c>
      <c r="BD21" s="52">
        <f t="shared" si="10"/>
        <v>0</v>
      </c>
      <c r="BE21" s="52">
        <f t="shared" si="10"/>
        <v>0</v>
      </c>
      <c r="BF21" s="52">
        <f t="shared" si="10"/>
        <v>0</v>
      </c>
      <c r="BG21" s="52">
        <f t="shared" si="10"/>
        <v>0</v>
      </c>
      <c r="BH21" s="52">
        <f t="shared" si="9"/>
        <v>0</v>
      </c>
      <c r="BI21" s="52">
        <f t="shared" si="11"/>
        <v>0</v>
      </c>
      <c r="BJ21" s="52">
        <f t="shared" si="11"/>
        <v>0</v>
      </c>
      <c r="BK21" s="52">
        <f t="shared" si="11"/>
        <v>0</v>
      </c>
      <c r="BL21" s="52">
        <f t="shared" si="11"/>
        <v>0</v>
      </c>
      <c r="BM21" s="52">
        <f t="shared" si="11"/>
        <v>0</v>
      </c>
    </row>
    <row r="22" spans="4:65" ht="12" customHeight="1" x14ac:dyDescent="0.25">
      <c r="D22" s="62" t="s">
        <v>146</v>
      </c>
      <c r="E22" s="59" t="s">
        <v>314</v>
      </c>
      <c r="F22" s="52">
        <f t="shared" si="0"/>
        <v>0</v>
      </c>
      <c r="G22" s="57"/>
      <c r="H22" s="57"/>
      <c r="I22" s="57"/>
      <c r="J22" s="57"/>
      <c r="K22" s="57"/>
      <c r="L22" s="52">
        <f t="shared" si="1"/>
        <v>0</v>
      </c>
      <c r="M22" s="57"/>
      <c r="N22" s="57"/>
      <c r="O22" s="57"/>
      <c r="P22" s="57"/>
      <c r="Q22" s="57"/>
      <c r="R22" s="52">
        <f t="shared" si="2"/>
        <v>0</v>
      </c>
      <c r="S22" s="57"/>
      <c r="T22" s="57"/>
      <c r="U22" s="57"/>
      <c r="V22" s="57"/>
      <c r="W22" s="57"/>
      <c r="X22" s="52">
        <f t="shared" si="3"/>
        <v>0</v>
      </c>
      <c r="Y22" s="57"/>
      <c r="Z22" s="57"/>
      <c r="AA22" s="57"/>
      <c r="AB22" s="57"/>
      <c r="AC22" s="57"/>
      <c r="AD22" s="52">
        <f t="shared" si="4"/>
        <v>0</v>
      </c>
      <c r="AE22" s="57"/>
      <c r="AF22" s="57"/>
      <c r="AG22" s="57"/>
      <c r="AH22" s="57"/>
      <c r="AI22" s="57"/>
      <c r="AJ22" s="52">
        <f t="shared" si="5"/>
        <v>0</v>
      </c>
      <c r="AK22" s="57"/>
      <c r="AL22" s="57"/>
      <c r="AM22" s="57"/>
      <c r="AN22" s="57"/>
      <c r="AO22" s="57"/>
      <c r="AP22" s="52">
        <f t="shared" si="6"/>
        <v>0</v>
      </c>
      <c r="AQ22" s="57"/>
      <c r="AR22" s="57"/>
      <c r="AS22" s="57"/>
      <c r="AT22" s="57"/>
      <c r="AU22" s="57"/>
      <c r="AV22" s="52">
        <f t="shared" si="7"/>
        <v>0</v>
      </c>
      <c r="AW22" s="57"/>
      <c r="AX22" s="57"/>
      <c r="AY22" s="57"/>
      <c r="AZ22" s="57"/>
      <c r="BA22" s="57"/>
      <c r="BB22" s="52">
        <f t="shared" si="8"/>
        <v>0</v>
      </c>
      <c r="BC22" s="52">
        <f t="shared" si="10"/>
        <v>0</v>
      </c>
      <c r="BD22" s="52">
        <f t="shared" si="10"/>
        <v>0</v>
      </c>
      <c r="BE22" s="52">
        <f t="shared" si="10"/>
        <v>0</v>
      </c>
      <c r="BF22" s="52">
        <f t="shared" si="10"/>
        <v>0</v>
      </c>
      <c r="BG22" s="52">
        <f t="shared" si="10"/>
        <v>0</v>
      </c>
      <c r="BH22" s="52">
        <f t="shared" si="9"/>
        <v>0</v>
      </c>
      <c r="BI22" s="52">
        <f t="shared" si="11"/>
        <v>0</v>
      </c>
      <c r="BJ22" s="52">
        <f t="shared" si="11"/>
        <v>0</v>
      </c>
      <c r="BK22" s="52">
        <f t="shared" si="11"/>
        <v>0</v>
      </c>
      <c r="BL22" s="52">
        <f t="shared" si="11"/>
        <v>0</v>
      </c>
      <c r="BM22" s="52">
        <f t="shared" si="11"/>
        <v>0</v>
      </c>
    </row>
    <row r="23" spans="4:65" ht="12" customHeight="1" x14ac:dyDescent="0.25">
      <c r="D23" s="62" t="s">
        <v>148</v>
      </c>
      <c r="E23" s="59" t="s">
        <v>315</v>
      </c>
      <c r="F23" s="52">
        <f t="shared" si="0"/>
        <v>0</v>
      </c>
      <c r="G23" s="57"/>
      <c r="H23" s="57"/>
      <c r="I23" s="57"/>
      <c r="J23" s="57"/>
      <c r="K23" s="57"/>
      <c r="L23" s="52">
        <f t="shared" si="1"/>
        <v>0</v>
      </c>
      <c r="M23" s="57"/>
      <c r="N23" s="57"/>
      <c r="O23" s="57"/>
      <c r="P23" s="57"/>
      <c r="Q23" s="57"/>
      <c r="R23" s="52">
        <f t="shared" si="2"/>
        <v>0</v>
      </c>
      <c r="S23" s="57"/>
      <c r="T23" s="57"/>
      <c r="U23" s="57"/>
      <c r="V23" s="57"/>
      <c r="W23" s="57"/>
      <c r="X23" s="52">
        <f t="shared" si="3"/>
        <v>0</v>
      </c>
      <c r="Y23" s="57"/>
      <c r="Z23" s="57"/>
      <c r="AA23" s="57"/>
      <c r="AB23" s="57"/>
      <c r="AC23" s="57"/>
      <c r="AD23" s="52">
        <f t="shared" si="4"/>
        <v>0</v>
      </c>
      <c r="AE23" s="57"/>
      <c r="AF23" s="57"/>
      <c r="AG23" s="57"/>
      <c r="AH23" s="57"/>
      <c r="AI23" s="57"/>
      <c r="AJ23" s="52">
        <f t="shared" si="5"/>
        <v>0</v>
      </c>
      <c r="AK23" s="57"/>
      <c r="AL23" s="57"/>
      <c r="AM23" s="57"/>
      <c r="AN23" s="57"/>
      <c r="AO23" s="57"/>
      <c r="AP23" s="52">
        <f t="shared" si="6"/>
        <v>0</v>
      </c>
      <c r="AQ23" s="57"/>
      <c r="AR23" s="57"/>
      <c r="AS23" s="57"/>
      <c r="AT23" s="57"/>
      <c r="AU23" s="57"/>
      <c r="AV23" s="52">
        <f t="shared" si="7"/>
        <v>0</v>
      </c>
      <c r="AW23" s="57"/>
      <c r="AX23" s="57"/>
      <c r="AY23" s="57"/>
      <c r="AZ23" s="57"/>
      <c r="BA23" s="57"/>
      <c r="BB23" s="52">
        <f t="shared" si="8"/>
        <v>0</v>
      </c>
      <c r="BC23" s="52">
        <f t="shared" si="10"/>
        <v>0</v>
      </c>
      <c r="BD23" s="52">
        <f t="shared" si="10"/>
        <v>0</v>
      </c>
      <c r="BE23" s="52">
        <f t="shared" si="10"/>
        <v>0</v>
      </c>
      <c r="BF23" s="52">
        <f t="shared" si="10"/>
        <v>0</v>
      </c>
      <c r="BG23" s="52">
        <f t="shared" si="10"/>
        <v>0</v>
      </c>
      <c r="BH23" s="52">
        <f t="shared" si="9"/>
        <v>0</v>
      </c>
      <c r="BI23" s="52">
        <f t="shared" si="11"/>
        <v>0</v>
      </c>
      <c r="BJ23" s="52">
        <f t="shared" si="11"/>
        <v>0</v>
      </c>
      <c r="BK23" s="52">
        <f t="shared" si="11"/>
        <v>0</v>
      </c>
      <c r="BL23" s="52">
        <f t="shared" si="11"/>
        <v>0</v>
      </c>
      <c r="BM23" s="52">
        <f t="shared" si="11"/>
        <v>0</v>
      </c>
    </row>
    <row r="24" spans="4:65" ht="12" customHeight="1" x14ac:dyDescent="0.25">
      <c r="D24" s="62" t="s">
        <v>150</v>
      </c>
      <c r="E24" s="59" t="s">
        <v>316</v>
      </c>
      <c r="F24" s="52">
        <f t="shared" si="0"/>
        <v>0</v>
      </c>
      <c r="G24" s="57"/>
      <c r="H24" s="57"/>
      <c r="I24" s="57"/>
      <c r="J24" s="57"/>
      <c r="K24" s="57"/>
      <c r="L24" s="52">
        <f t="shared" si="1"/>
        <v>0</v>
      </c>
      <c r="M24" s="57"/>
      <c r="N24" s="57"/>
      <c r="O24" s="57"/>
      <c r="P24" s="57"/>
      <c r="Q24" s="57"/>
      <c r="R24" s="52">
        <f t="shared" si="2"/>
        <v>0</v>
      </c>
      <c r="S24" s="57"/>
      <c r="T24" s="57"/>
      <c r="U24" s="57"/>
      <c r="V24" s="57"/>
      <c r="W24" s="57"/>
      <c r="X24" s="52">
        <f t="shared" si="3"/>
        <v>0</v>
      </c>
      <c r="Y24" s="57"/>
      <c r="Z24" s="57"/>
      <c r="AA24" s="57"/>
      <c r="AB24" s="57"/>
      <c r="AC24" s="57"/>
      <c r="AD24" s="52">
        <f t="shared" si="4"/>
        <v>0</v>
      </c>
      <c r="AE24" s="57"/>
      <c r="AF24" s="57"/>
      <c r="AG24" s="57"/>
      <c r="AH24" s="57"/>
      <c r="AI24" s="57"/>
      <c r="AJ24" s="52">
        <f t="shared" si="5"/>
        <v>0</v>
      </c>
      <c r="AK24" s="57"/>
      <c r="AL24" s="57"/>
      <c r="AM24" s="57"/>
      <c r="AN24" s="57"/>
      <c r="AO24" s="57"/>
      <c r="AP24" s="52">
        <f t="shared" si="6"/>
        <v>0</v>
      </c>
      <c r="AQ24" s="57"/>
      <c r="AR24" s="57"/>
      <c r="AS24" s="57"/>
      <c r="AT24" s="57"/>
      <c r="AU24" s="57"/>
      <c r="AV24" s="52">
        <f t="shared" si="7"/>
        <v>0</v>
      </c>
      <c r="AW24" s="57"/>
      <c r="AX24" s="57"/>
      <c r="AY24" s="57"/>
      <c r="AZ24" s="57"/>
      <c r="BA24" s="57"/>
      <c r="BB24" s="52">
        <f t="shared" si="8"/>
        <v>0</v>
      </c>
      <c r="BC24" s="52">
        <f t="shared" si="10"/>
        <v>0</v>
      </c>
      <c r="BD24" s="52">
        <f t="shared" si="10"/>
        <v>0</v>
      </c>
      <c r="BE24" s="52">
        <f t="shared" si="10"/>
        <v>0</v>
      </c>
      <c r="BF24" s="52">
        <f t="shared" si="10"/>
        <v>0</v>
      </c>
      <c r="BG24" s="52">
        <f t="shared" si="10"/>
        <v>0</v>
      </c>
      <c r="BH24" s="52">
        <f t="shared" si="9"/>
        <v>0</v>
      </c>
      <c r="BI24" s="52">
        <f t="shared" si="11"/>
        <v>0</v>
      </c>
      <c r="BJ24" s="52">
        <f t="shared" si="11"/>
        <v>0</v>
      </c>
      <c r="BK24" s="52">
        <f t="shared" si="11"/>
        <v>0</v>
      </c>
      <c r="BL24" s="52">
        <f t="shared" si="11"/>
        <v>0</v>
      </c>
      <c r="BM24" s="52">
        <f t="shared" si="11"/>
        <v>0</v>
      </c>
    </row>
    <row r="25" spans="4:65" ht="12" customHeight="1" x14ac:dyDescent="0.25">
      <c r="D25" s="62" t="s">
        <v>152</v>
      </c>
      <c r="E25" s="59" t="s">
        <v>317</v>
      </c>
      <c r="F25" s="52">
        <f t="shared" si="0"/>
        <v>0</v>
      </c>
      <c r="G25" s="57"/>
      <c r="H25" s="57"/>
      <c r="I25" s="57"/>
      <c r="J25" s="57"/>
      <c r="K25" s="57"/>
      <c r="L25" s="52">
        <f t="shared" si="1"/>
        <v>0</v>
      </c>
      <c r="M25" s="57"/>
      <c r="N25" s="57"/>
      <c r="O25" s="57"/>
      <c r="P25" s="57"/>
      <c r="Q25" s="57"/>
      <c r="R25" s="52">
        <f t="shared" si="2"/>
        <v>0</v>
      </c>
      <c r="S25" s="57"/>
      <c r="T25" s="57"/>
      <c r="U25" s="57"/>
      <c r="V25" s="57"/>
      <c r="W25" s="57"/>
      <c r="X25" s="52">
        <f t="shared" si="3"/>
        <v>0</v>
      </c>
      <c r="Y25" s="57"/>
      <c r="Z25" s="57"/>
      <c r="AA25" s="57"/>
      <c r="AB25" s="57"/>
      <c r="AC25" s="57"/>
      <c r="AD25" s="52">
        <f t="shared" si="4"/>
        <v>0</v>
      </c>
      <c r="AE25" s="57"/>
      <c r="AF25" s="57"/>
      <c r="AG25" s="57"/>
      <c r="AH25" s="57"/>
      <c r="AI25" s="57"/>
      <c r="AJ25" s="52">
        <f t="shared" si="5"/>
        <v>0</v>
      </c>
      <c r="AK25" s="57"/>
      <c r="AL25" s="57"/>
      <c r="AM25" s="57"/>
      <c r="AN25" s="57"/>
      <c r="AO25" s="57"/>
      <c r="AP25" s="52">
        <f t="shared" si="6"/>
        <v>0</v>
      </c>
      <c r="AQ25" s="57"/>
      <c r="AR25" s="57"/>
      <c r="AS25" s="57"/>
      <c r="AT25" s="57"/>
      <c r="AU25" s="57"/>
      <c r="AV25" s="52">
        <f t="shared" si="7"/>
        <v>0</v>
      </c>
      <c r="AW25" s="57"/>
      <c r="AX25" s="57"/>
      <c r="AY25" s="57"/>
      <c r="AZ25" s="57"/>
      <c r="BA25" s="57"/>
      <c r="BB25" s="52">
        <f t="shared" si="8"/>
        <v>0</v>
      </c>
      <c r="BC25" s="52">
        <f t="shared" si="10"/>
        <v>0</v>
      </c>
      <c r="BD25" s="52">
        <f t="shared" si="10"/>
        <v>0</v>
      </c>
      <c r="BE25" s="52">
        <f t="shared" si="10"/>
        <v>0</v>
      </c>
      <c r="BF25" s="52">
        <f t="shared" si="10"/>
        <v>0</v>
      </c>
      <c r="BG25" s="52">
        <f t="shared" si="10"/>
        <v>0</v>
      </c>
      <c r="BH25" s="52">
        <f t="shared" si="9"/>
        <v>0</v>
      </c>
      <c r="BI25" s="52">
        <f t="shared" si="11"/>
        <v>0</v>
      </c>
      <c r="BJ25" s="52">
        <f t="shared" si="11"/>
        <v>0</v>
      </c>
      <c r="BK25" s="52">
        <f t="shared" si="11"/>
        <v>0</v>
      </c>
      <c r="BL25" s="52">
        <f t="shared" si="11"/>
        <v>0</v>
      </c>
      <c r="BM25" s="52">
        <f t="shared" si="11"/>
        <v>0</v>
      </c>
    </row>
    <row r="26" spans="4:65" ht="12" customHeight="1" x14ac:dyDescent="0.25">
      <c r="D26" s="62" t="s">
        <v>154</v>
      </c>
      <c r="E26" s="59" t="s">
        <v>318</v>
      </c>
      <c r="F26" s="52">
        <f t="shared" si="0"/>
        <v>0</v>
      </c>
      <c r="G26" s="57"/>
      <c r="H26" s="57"/>
      <c r="I26" s="57"/>
      <c r="J26" s="57"/>
      <c r="K26" s="57"/>
      <c r="L26" s="52">
        <f t="shared" si="1"/>
        <v>0</v>
      </c>
      <c r="M26" s="57"/>
      <c r="N26" s="57"/>
      <c r="O26" s="57"/>
      <c r="P26" s="57"/>
      <c r="Q26" s="57"/>
      <c r="R26" s="52">
        <f t="shared" si="2"/>
        <v>0</v>
      </c>
      <c r="S26" s="57"/>
      <c r="T26" s="57"/>
      <c r="U26" s="57"/>
      <c r="V26" s="57"/>
      <c r="W26" s="57"/>
      <c r="X26" s="52">
        <f t="shared" si="3"/>
        <v>0</v>
      </c>
      <c r="Y26" s="57"/>
      <c r="Z26" s="57"/>
      <c r="AA26" s="57"/>
      <c r="AB26" s="57"/>
      <c r="AC26" s="57"/>
      <c r="AD26" s="52">
        <f t="shared" si="4"/>
        <v>0</v>
      </c>
      <c r="AE26" s="57"/>
      <c r="AF26" s="57"/>
      <c r="AG26" s="57"/>
      <c r="AH26" s="57"/>
      <c r="AI26" s="57"/>
      <c r="AJ26" s="52">
        <f t="shared" si="5"/>
        <v>0</v>
      </c>
      <c r="AK26" s="57"/>
      <c r="AL26" s="57"/>
      <c r="AM26" s="57"/>
      <c r="AN26" s="57"/>
      <c r="AO26" s="57"/>
      <c r="AP26" s="52">
        <f t="shared" si="6"/>
        <v>0</v>
      </c>
      <c r="AQ26" s="57"/>
      <c r="AR26" s="57"/>
      <c r="AS26" s="57"/>
      <c r="AT26" s="57"/>
      <c r="AU26" s="57"/>
      <c r="AV26" s="52">
        <f t="shared" si="7"/>
        <v>0</v>
      </c>
      <c r="AW26" s="57"/>
      <c r="AX26" s="57"/>
      <c r="AY26" s="57"/>
      <c r="AZ26" s="57"/>
      <c r="BA26" s="57"/>
      <c r="BB26" s="52">
        <f t="shared" si="8"/>
        <v>0</v>
      </c>
      <c r="BC26" s="52">
        <f t="shared" si="10"/>
        <v>0</v>
      </c>
      <c r="BD26" s="52">
        <f t="shared" si="10"/>
        <v>0</v>
      </c>
      <c r="BE26" s="52">
        <f t="shared" si="10"/>
        <v>0</v>
      </c>
      <c r="BF26" s="52">
        <f t="shared" si="10"/>
        <v>0</v>
      </c>
      <c r="BG26" s="52">
        <f t="shared" si="10"/>
        <v>0</v>
      </c>
      <c r="BH26" s="52">
        <f t="shared" si="9"/>
        <v>0</v>
      </c>
      <c r="BI26" s="52">
        <f t="shared" si="11"/>
        <v>0</v>
      </c>
      <c r="BJ26" s="52">
        <f t="shared" si="11"/>
        <v>0</v>
      </c>
      <c r="BK26" s="52">
        <f t="shared" si="11"/>
        <v>0</v>
      </c>
      <c r="BL26" s="52">
        <f t="shared" si="11"/>
        <v>0</v>
      </c>
      <c r="BM26" s="52">
        <f t="shared" si="11"/>
        <v>0</v>
      </c>
    </row>
    <row r="27" spans="4:65" ht="12" customHeight="1" x14ac:dyDescent="0.25">
      <c r="D27" s="62" t="s">
        <v>156</v>
      </c>
      <c r="E27" s="59" t="s">
        <v>319</v>
      </c>
      <c r="F27" s="52">
        <f t="shared" si="0"/>
        <v>0</v>
      </c>
      <c r="G27" s="57"/>
      <c r="H27" s="57"/>
      <c r="I27" s="57"/>
      <c r="J27" s="57"/>
      <c r="K27" s="57"/>
      <c r="L27" s="52">
        <f t="shared" si="1"/>
        <v>0</v>
      </c>
      <c r="M27" s="57"/>
      <c r="N27" s="57"/>
      <c r="O27" s="57"/>
      <c r="P27" s="57"/>
      <c r="Q27" s="57"/>
      <c r="R27" s="52">
        <f t="shared" si="2"/>
        <v>0</v>
      </c>
      <c r="S27" s="57"/>
      <c r="T27" s="57"/>
      <c r="U27" s="57"/>
      <c r="V27" s="57"/>
      <c r="W27" s="57"/>
      <c r="X27" s="52">
        <f t="shared" si="3"/>
        <v>0</v>
      </c>
      <c r="Y27" s="57"/>
      <c r="Z27" s="57"/>
      <c r="AA27" s="57"/>
      <c r="AB27" s="57"/>
      <c r="AC27" s="57"/>
      <c r="AD27" s="52">
        <f t="shared" si="4"/>
        <v>0</v>
      </c>
      <c r="AE27" s="57"/>
      <c r="AF27" s="57"/>
      <c r="AG27" s="57"/>
      <c r="AH27" s="57"/>
      <c r="AI27" s="57"/>
      <c r="AJ27" s="52">
        <f t="shared" si="5"/>
        <v>0</v>
      </c>
      <c r="AK27" s="57"/>
      <c r="AL27" s="57"/>
      <c r="AM27" s="57"/>
      <c r="AN27" s="57"/>
      <c r="AO27" s="57"/>
      <c r="AP27" s="52">
        <f t="shared" si="6"/>
        <v>0</v>
      </c>
      <c r="AQ27" s="57"/>
      <c r="AR27" s="57"/>
      <c r="AS27" s="57"/>
      <c r="AT27" s="57"/>
      <c r="AU27" s="57"/>
      <c r="AV27" s="52">
        <f t="shared" si="7"/>
        <v>0</v>
      </c>
      <c r="AW27" s="57"/>
      <c r="AX27" s="57"/>
      <c r="AY27" s="57"/>
      <c r="AZ27" s="57"/>
      <c r="BA27" s="57"/>
      <c r="BB27" s="52">
        <f t="shared" si="8"/>
        <v>0</v>
      </c>
      <c r="BC27" s="52">
        <f t="shared" si="10"/>
        <v>0</v>
      </c>
      <c r="BD27" s="52">
        <f t="shared" si="10"/>
        <v>0</v>
      </c>
      <c r="BE27" s="52">
        <f t="shared" si="10"/>
        <v>0</v>
      </c>
      <c r="BF27" s="52">
        <f t="shared" si="10"/>
        <v>0</v>
      </c>
      <c r="BG27" s="52">
        <f t="shared" si="10"/>
        <v>0</v>
      </c>
      <c r="BH27" s="52">
        <f t="shared" si="9"/>
        <v>0</v>
      </c>
      <c r="BI27" s="52">
        <f t="shared" si="11"/>
        <v>0</v>
      </c>
      <c r="BJ27" s="52">
        <f t="shared" si="11"/>
        <v>0</v>
      </c>
      <c r="BK27" s="52">
        <f t="shared" si="11"/>
        <v>0</v>
      </c>
      <c r="BL27" s="52">
        <f t="shared" si="11"/>
        <v>0</v>
      </c>
      <c r="BM27" s="52">
        <f t="shared" si="11"/>
        <v>0</v>
      </c>
    </row>
    <row r="28" spans="4:65" ht="12" customHeight="1" x14ac:dyDescent="0.25">
      <c r="D28" s="62" t="s">
        <v>158</v>
      </c>
      <c r="E28" s="59" t="s">
        <v>320</v>
      </c>
      <c r="F28" s="52">
        <f t="shared" si="0"/>
        <v>0</v>
      </c>
      <c r="G28" s="57"/>
      <c r="H28" s="57"/>
      <c r="I28" s="57"/>
      <c r="J28" s="57"/>
      <c r="K28" s="57"/>
      <c r="L28" s="52">
        <f t="shared" si="1"/>
        <v>0</v>
      </c>
      <c r="M28" s="57"/>
      <c r="N28" s="57"/>
      <c r="O28" s="57"/>
      <c r="P28" s="57"/>
      <c r="Q28" s="57"/>
      <c r="R28" s="52">
        <f t="shared" si="2"/>
        <v>0</v>
      </c>
      <c r="S28" s="57"/>
      <c r="T28" s="57"/>
      <c r="U28" s="57"/>
      <c r="V28" s="57"/>
      <c r="W28" s="57"/>
      <c r="X28" s="52">
        <f t="shared" si="3"/>
        <v>0</v>
      </c>
      <c r="Y28" s="57"/>
      <c r="Z28" s="57"/>
      <c r="AA28" s="57"/>
      <c r="AB28" s="57"/>
      <c r="AC28" s="57"/>
      <c r="AD28" s="52">
        <f t="shared" si="4"/>
        <v>0</v>
      </c>
      <c r="AE28" s="57"/>
      <c r="AF28" s="57"/>
      <c r="AG28" s="57"/>
      <c r="AH28" s="57"/>
      <c r="AI28" s="57"/>
      <c r="AJ28" s="52">
        <f t="shared" si="5"/>
        <v>0</v>
      </c>
      <c r="AK28" s="57"/>
      <c r="AL28" s="57"/>
      <c r="AM28" s="57"/>
      <c r="AN28" s="57"/>
      <c r="AO28" s="57"/>
      <c r="AP28" s="52">
        <f t="shared" si="6"/>
        <v>0</v>
      </c>
      <c r="AQ28" s="57"/>
      <c r="AR28" s="57"/>
      <c r="AS28" s="57"/>
      <c r="AT28" s="57"/>
      <c r="AU28" s="57"/>
      <c r="AV28" s="52">
        <f t="shared" si="7"/>
        <v>0</v>
      </c>
      <c r="AW28" s="57"/>
      <c r="AX28" s="57"/>
      <c r="AY28" s="57"/>
      <c r="AZ28" s="57"/>
      <c r="BA28" s="57"/>
      <c r="BB28" s="52">
        <f t="shared" si="8"/>
        <v>0</v>
      </c>
      <c r="BC28" s="52">
        <f t="shared" si="10"/>
        <v>0</v>
      </c>
      <c r="BD28" s="52">
        <f t="shared" si="10"/>
        <v>0</v>
      </c>
      <c r="BE28" s="52">
        <f t="shared" si="10"/>
        <v>0</v>
      </c>
      <c r="BF28" s="52">
        <f t="shared" si="10"/>
        <v>0</v>
      </c>
      <c r="BG28" s="52">
        <f t="shared" si="10"/>
        <v>0</v>
      </c>
      <c r="BH28" s="52">
        <f t="shared" si="9"/>
        <v>0</v>
      </c>
      <c r="BI28" s="52">
        <f t="shared" si="11"/>
        <v>0</v>
      </c>
      <c r="BJ28" s="52">
        <f t="shared" si="11"/>
        <v>0</v>
      </c>
      <c r="BK28" s="52">
        <f t="shared" si="11"/>
        <v>0</v>
      </c>
      <c r="BL28" s="52">
        <f t="shared" si="11"/>
        <v>0</v>
      </c>
      <c r="BM28" s="52">
        <f t="shared" si="11"/>
        <v>0</v>
      </c>
    </row>
    <row r="29" spans="4:65" ht="12" customHeight="1" x14ac:dyDescent="0.25">
      <c r="D29" s="60" t="s">
        <v>160</v>
      </c>
      <c r="E29" s="59" t="s">
        <v>263</v>
      </c>
      <c r="F29" s="52">
        <f t="shared" si="0"/>
        <v>678.38900000000001</v>
      </c>
      <c r="G29" s="57"/>
      <c r="H29" s="57"/>
      <c r="I29" s="57">
        <v>223.40100000000001</v>
      </c>
      <c r="J29" s="57">
        <v>454.988</v>
      </c>
      <c r="K29" s="57"/>
      <c r="L29" s="52">
        <f t="shared" si="1"/>
        <v>4979.3752599999998</v>
      </c>
      <c r="M29" s="57"/>
      <c r="N29" s="57"/>
      <c r="O29" s="57">
        <v>1639.76334</v>
      </c>
      <c r="P29" s="57">
        <v>3339.6119199999998</v>
      </c>
      <c r="Q29" s="57"/>
      <c r="R29" s="52">
        <f t="shared" si="2"/>
        <v>0</v>
      </c>
      <c r="S29" s="57"/>
      <c r="T29" s="57"/>
      <c r="U29" s="57"/>
      <c r="V29" s="57"/>
      <c r="W29" s="57"/>
      <c r="X29" s="52">
        <f t="shared" si="3"/>
        <v>0</v>
      </c>
      <c r="Y29" s="57"/>
      <c r="Z29" s="57"/>
      <c r="AA29" s="57"/>
      <c r="AB29" s="57"/>
      <c r="AC29" s="57"/>
      <c r="AD29" s="52">
        <f t="shared" si="4"/>
        <v>0</v>
      </c>
      <c r="AE29" s="57"/>
      <c r="AF29" s="57"/>
      <c r="AG29" s="57"/>
      <c r="AH29" s="57"/>
      <c r="AI29" s="57"/>
      <c r="AJ29" s="52">
        <f t="shared" si="5"/>
        <v>0</v>
      </c>
      <c r="AK29" s="57"/>
      <c r="AL29" s="57"/>
      <c r="AM29" s="57"/>
      <c r="AN29" s="57"/>
      <c r="AO29" s="57"/>
      <c r="AP29" s="52">
        <f t="shared" si="6"/>
        <v>0</v>
      </c>
      <c r="AQ29" s="57"/>
      <c r="AR29" s="57"/>
      <c r="AS29" s="57"/>
      <c r="AT29" s="57"/>
      <c r="AU29" s="57"/>
      <c r="AV29" s="52">
        <f t="shared" si="7"/>
        <v>0</v>
      </c>
      <c r="AW29" s="57"/>
      <c r="AX29" s="57"/>
      <c r="AY29" s="57"/>
      <c r="AZ29" s="57"/>
      <c r="BA29" s="57"/>
      <c r="BB29" s="52">
        <f t="shared" si="8"/>
        <v>678.38900000000001</v>
      </c>
      <c r="BC29" s="52">
        <f t="shared" si="10"/>
        <v>0</v>
      </c>
      <c r="BD29" s="52">
        <f t="shared" si="10"/>
        <v>0</v>
      </c>
      <c r="BE29" s="52">
        <f t="shared" si="10"/>
        <v>223.40100000000001</v>
      </c>
      <c r="BF29" s="52">
        <f t="shared" si="10"/>
        <v>454.988</v>
      </c>
      <c r="BG29" s="52">
        <f t="shared" si="10"/>
        <v>0</v>
      </c>
      <c r="BH29" s="52">
        <f t="shared" si="9"/>
        <v>4979.3752599999998</v>
      </c>
      <c r="BI29" s="52">
        <f t="shared" si="11"/>
        <v>0</v>
      </c>
      <c r="BJ29" s="52">
        <f t="shared" si="11"/>
        <v>0</v>
      </c>
      <c r="BK29" s="52">
        <f t="shared" si="11"/>
        <v>1639.76334</v>
      </c>
      <c r="BL29" s="52">
        <f t="shared" si="11"/>
        <v>3339.6119199999998</v>
      </c>
      <c r="BM29" s="52">
        <f t="shared" si="11"/>
        <v>0</v>
      </c>
    </row>
    <row r="30" spans="4:65" ht="12" customHeight="1" x14ac:dyDescent="0.25">
      <c r="D30" s="60" t="s">
        <v>162</v>
      </c>
      <c r="E30" s="59" t="s">
        <v>321</v>
      </c>
      <c r="F30" s="52">
        <f t="shared" si="0"/>
        <v>0</v>
      </c>
      <c r="G30" s="57"/>
      <c r="H30" s="57"/>
      <c r="I30" s="57"/>
      <c r="J30" s="57"/>
      <c r="K30" s="57"/>
      <c r="L30" s="52">
        <f t="shared" si="1"/>
        <v>0</v>
      </c>
      <c r="M30" s="57"/>
      <c r="N30" s="57"/>
      <c r="O30" s="57"/>
      <c r="P30" s="57"/>
      <c r="Q30" s="57"/>
      <c r="R30" s="52">
        <f t="shared" si="2"/>
        <v>0</v>
      </c>
      <c r="S30" s="57"/>
      <c r="T30" s="57"/>
      <c r="U30" s="57"/>
      <c r="V30" s="57"/>
      <c r="W30" s="57"/>
      <c r="X30" s="52">
        <f t="shared" si="3"/>
        <v>0</v>
      </c>
      <c r="Y30" s="57"/>
      <c r="Z30" s="57"/>
      <c r="AA30" s="57"/>
      <c r="AB30" s="57"/>
      <c r="AC30" s="57"/>
      <c r="AD30" s="52">
        <f t="shared" si="4"/>
        <v>0</v>
      </c>
      <c r="AE30" s="57"/>
      <c r="AF30" s="57"/>
      <c r="AG30" s="57"/>
      <c r="AH30" s="57"/>
      <c r="AI30" s="57"/>
      <c r="AJ30" s="52">
        <f t="shared" si="5"/>
        <v>0</v>
      </c>
      <c r="AK30" s="57"/>
      <c r="AL30" s="57"/>
      <c r="AM30" s="57"/>
      <c r="AN30" s="57"/>
      <c r="AO30" s="57"/>
      <c r="AP30" s="52">
        <f t="shared" si="6"/>
        <v>0</v>
      </c>
      <c r="AQ30" s="57"/>
      <c r="AR30" s="57"/>
      <c r="AS30" s="57"/>
      <c r="AT30" s="57"/>
      <c r="AU30" s="57"/>
      <c r="AV30" s="52">
        <f t="shared" si="7"/>
        <v>0</v>
      </c>
      <c r="AW30" s="57"/>
      <c r="AX30" s="57"/>
      <c r="AY30" s="57"/>
      <c r="AZ30" s="57"/>
      <c r="BA30" s="57"/>
      <c r="BB30" s="52">
        <f t="shared" si="8"/>
        <v>0</v>
      </c>
      <c r="BC30" s="52">
        <f t="shared" si="10"/>
        <v>0</v>
      </c>
      <c r="BD30" s="52">
        <f t="shared" si="10"/>
        <v>0</v>
      </c>
      <c r="BE30" s="52">
        <f t="shared" si="10"/>
        <v>0</v>
      </c>
      <c r="BF30" s="52">
        <f t="shared" si="10"/>
        <v>0</v>
      </c>
      <c r="BG30" s="52">
        <f t="shared" si="10"/>
        <v>0</v>
      </c>
      <c r="BH30" s="52">
        <f t="shared" si="9"/>
        <v>0</v>
      </c>
      <c r="BI30" s="52">
        <f t="shared" si="11"/>
        <v>0</v>
      </c>
      <c r="BJ30" s="52">
        <f t="shared" si="11"/>
        <v>0</v>
      </c>
      <c r="BK30" s="52">
        <f t="shared" si="11"/>
        <v>0</v>
      </c>
      <c r="BL30" s="52">
        <f t="shared" si="11"/>
        <v>0</v>
      </c>
      <c r="BM30" s="52">
        <f t="shared" si="11"/>
        <v>0</v>
      </c>
    </row>
    <row r="31" spans="4:65" ht="12" customHeight="1" x14ac:dyDescent="0.25">
      <c r="D31" s="60" t="s">
        <v>164</v>
      </c>
      <c r="E31" s="59" t="s">
        <v>322</v>
      </c>
      <c r="F31" s="52">
        <f t="shared" si="0"/>
        <v>0</v>
      </c>
      <c r="G31" s="57"/>
      <c r="H31" s="57"/>
      <c r="I31" s="57"/>
      <c r="J31" s="57"/>
      <c r="K31" s="57"/>
      <c r="L31" s="52">
        <f t="shared" si="1"/>
        <v>0</v>
      </c>
      <c r="M31" s="57"/>
      <c r="N31" s="57"/>
      <c r="O31" s="57"/>
      <c r="P31" s="57"/>
      <c r="Q31" s="57"/>
      <c r="R31" s="52">
        <f t="shared" si="2"/>
        <v>0</v>
      </c>
      <c r="S31" s="57"/>
      <c r="T31" s="57"/>
      <c r="U31" s="57"/>
      <c r="V31" s="57"/>
      <c r="W31" s="57"/>
      <c r="X31" s="52">
        <f t="shared" si="3"/>
        <v>0</v>
      </c>
      <c r="Y31" s="57"/>
      <c r="Z31" s="57"/>
      <c r="AA31" s="57"/>
      <c r="AB31" s="57"/>
      <c r="AC31" s="57"/>
      <c r="AD31" s="52">
        <f t="shared" si="4"/>
        <v>0</v>
      </c>
      <c r="AE31" s="57"/>
      <c r="AF31" s="57"/>
      <c r="AG31" s="57"/>
      <c r="AH31" s="57"/>
      <c r="AI31" s="57"/>
      <c r="AJ31" s="52">
        <f t="shared" si="5"/>
        <v>0</v>
      </c>
      <c r="AK31" s="57"/>
      <c r="AL31" s="57"/>
      <c r="AM31" s="57"/>
      <c r="AN31" s="57"/>
      <c r="AO31" s="57"/>
      <c r="AP31" s="52">
        <f t="shared" si="6"/>
        <v>0</v>
      </c>
      <c r="AQ31" s="57"/>
      <c r="AR31" s="57"/>
      <c r="AS31" s="57"/>
      <c r="AT31" s="57"/>
      <c r="AU31" s="57"/>
      <c r="AV31" s="52">
        <f t="shared" si="7"/>
        <v>0</v>
      </c>
      <c r="AW31" s="57"/>
      <c r="AX31" s="57"/>
      <c r="AY31" s="57"/>
      <c r="AZ31" s="57"/>
      <c r="BA31" s="57"/>
      <c r="BB31" s="52">
        <f t="shared" si="8"/>
        <v>0</v>
      </c>
      <c r="BC31" s="52">
        <f t="shared" si="10"/>
        <v>0</v>
      </c>
      <c r="BD31" s="52">
        <f t="shared" si="10"/>
        <v>0</v>
      </c>
      <c r="BE31" s="52">
        <f t="shared" si="10"/>
        <v>0</v>
      </c>
      <c r="BF31" s="52">
        <f t="shared" si="10"/>
        <v>0</v>
      </c>
      <c r="BG31" s="52">
        <f t="shared" si="10"/>
        <v>0</v>
      </c>
      <c r="BH31" s="52">
        <f t="shared" si="9"/>
        <v>0</v>
      </c>
      <c r="BI31" s="52">
        <f t="shared" si="11"/>
        <v>0</v>
      </c>
      <c r="BJ31" s="52">
        <f t="shared" si="11"/>
        <v>0</v>
      </c>
      <c r="BK31" s="52">
        <f t="shared" si="11"/>
        <v>0</v>
      </c>
      <c r="BL31" s="52">
        <f t="shared" si="11"/>
        <v>0</v>
      </c>
      <c r="BM31" s="52">
        <f t="shared" si="11"/>
        <v>0</v>
      </c>
    </row>
    <row r="32" spans="4:65" ht="12" customHeight="1" x14ac:dyDescent="0.25">
      <c r="D32" s="60" t="s">
        <v>166</v>
      </c>
      <c r="E32" s="59" t="s">
        <v>323</v>
      </c>
      <c r="F32" s="52">
        <f>SUM(G32:K32)</f>
        <v>1578.4090000000001</v>
      </c>
      <c r="G32" s="57"/>
      <c r="H32" s="57"/>
      <c r="I32" s="57">
        <v>1.8080000000000001</v>
      </c>
      <c r="J32" s="57">
        <v>1576.6010000000001</v>
      </c>
      <c r="K32" s="57"/>
      <c r="L32" s="52">
        <f>SUM(M32:Q32)</f>
        <v>11585.522060000001</v>
      </c>
      <c r="M32" s="57"/>
      <c r="N32" s="57"/>
      <c r="O32" s="57">
        <v>13.270720000000001</v>
      </c>
      <c r="P32" s="57">
        <v>11572.251340000001</v>
      </c>
      <c r="Q32" s="57"/>
      <c r="R32" s="52">
        <f t="shared" si="2"/>
        <v>728.85900000000004</v>
      </c>
      <c r="S32" s="57"/>
      <c r="T32" s="57"/>
      <c r="U32" s="57"/>
      <c r="V32" s="57">
        <v>728.85900000000004</v>
      </c>
      <c r="W32" s="57"/>
      <c r="X32" s="52">
        <f t="shared" si="3"/>
        <v>5144.5003400000005</v>
      </c>
      <c r="Y32" s="57"/>
      <c r="Z32" s="57"/>
      <c r="AA32" s="57"/>
      <c r="AB32" s="57">
        <v>5144.5003400000005</v>
      </c>
      <c r="AC32" s="57"/>
      <c r="AD32" s="52">
        <f t="shared" si="4"/>
        <v>0</v>
      </c>
      <c r="AE32" s="57"/>
      <c r="AF32" s="57"/>
      <c r="AG32" s="57"/>
      <c r="AH32" s="57"/>
      <c r="AI32" s="57"/>
      <c r="AJ32" s="52">
        <f t="shared" si="5"/>
        <v>0</v>
      </c>
      <c r="AK32" s="57"/>
      <c r="AL32" s="57"/>
      <c r="AM32" s="57"/>
      <c r="AN32" s="57"/>
      <c r="AO32" s="57"/>
      <c r="AP32" s="52">
        <f t="shared" si="6"/>
        <v>0</v>
      </c>
      <c r="AQ32" s="57"/>
      <c r="AR32" s="57"/>
      <c r="AS32" s="57"/>
      <c r="AT32" s="57"/>
      <c r="AU32" s="57"/>
      <c r="AV32" s="52">
        <f t="shared" si="7"/>
        <v>0</v>
      </c>
      <c r="AW32" s="57"/>
      <c r="AX32" s="57"/>
      <c r="AY32" s="57"/>
      <c r="AZ32" s="57"/>
      <c r="BA32" s="57"/>
      <c r="BB32" s="52">
        <f t="shared" si="8"/>
        <v>2307.268</v>
      </c>
      <c r="BC32" s="52">
        <f t="shared" si="10"/>
        <v>0</v>
      </c>
      <c r="BD32" s="52">
        <f t="shared" si="10"/>
        <v>0</v>
      </c>
      <c r="BE32" s="52">
        <f t="shared" si="10"/>
        <v>1.8080000000000001</v>
      </c>
      <c r="BF32" s="52">
        <f t="shared" si="10"/>
        <v>2305.46</v>
      </c>
      <c r="BG32" s="52">
        <f t="shared" si="10"/>
        <v>0</v>
      </c>
      <c r="BH32" s="52">
        <f t="shared" si="9"/>
        <v>16730.022400000002</v>
      </c>
      <c r="BI32" s="52">
        <f t="shared" si="11"/>
        <v>0</v>
      </c>
      <c r="BJ32" s="52">
        <f t="shared" si="11"/>
        <v>0</v>
      </c>
      <c r="BK32" s="52">
        <f t="shared" si="11"/>
        <v>13.270720000000001</v>
      </c>
      <c r="BL32" s="52">
        <f t="shared" si="11"/>
        <v>16716.751680000001</v>
      </c>
      <c r="BM32" s="52">
        <f t="shared" si="11"/>
        <v>0</v>
      </c>
    </row>
    <row r="33" spans="4:65" ht="12" customHeight="1" x14ac:dyDescent="0.25">
      <c r="D33" s="60" t="s">
        <v>168</v>
      </c>
      <c r="E33" s="59" t="s">
        <v>324</v>
      </c>
      <c r="F33" s="52">
        <f t="shared" si="0"/>
        <v>186.20500000000001</v>
      </c>
      <c r="G33" s="57"/>
      <c r="H33" s="57"/>
      <c r="I33" s="57">
        <v>151.172</v>
      </c>
      <c r="J33" s="57">
        <v>35.033000000000015</v>
      </c>
      <c r="K33" s="57"/>
      <c r="L33" s="52">
        <f t="shared" si="1"/>
        <v>1366.7447</v>
      </c>
      <c r="M33" s="57"/>
      <c r="N33" s="57"/>
      <c r="O33" s="57">
        <v>1109.60248</v>
      </c>
      <c r="P33" s="57">
        <v>257.14221999999995</v>
      </c>
      <c r="Q33" s="57"/>
      <c r="R33" s="52">
        <f t="shared" si="2"/>
        <v>0</v>
      </c>
      <c r="S33" s="57"/>
      <c r="T33" s="57"/>
      <c r="U33" s="57"/>
      <c r="V33" s="57"/>
      <c r="W33" s="57"/>
      <c r="X33" s="52">
        <f t="shared" si="3"/>
        <v>0</v>
      </c>
      <c r="Y33" s="57"/>
      <c r="Z33" s="57"/>
      <c r="AA33" s="57"/>
      <c r="AB33" s="57"/>
      <c r="AC33" s="57"/>
      <c r="AD33" s="52">
        <f t="shared" si="4"/>
        <v>0</v>
      </c>
      <c r="AE33" s="57"/>
      <c r="AF33" s="57"/>
      <c r="AG33" s="57"/>
      <c r="AH33" s="57"/>
      <c r="AI33" s="57"/>
      <c r="AJ33" s="52">
        <f t="shared" si="5"/>
        <v>0</v>
      </c>
      <c r="AK33" s="57"/>
      <c r="AL33" s="57"/>
      <c r="AM33" s="57"/>
      <c r="AN33" s="57"/>
      <c r="AO33" s="57"/>
      <c r="AP33" s="52">
        <f t="shared" si="6"/>
        <v>0</v>
      </c>
      <c r="AQ33" s="57"/>
      <c r="AR33" s="57"/>
      <c r="AS33" s="57"/>
      <c r="AT33" s="57"/>
      <c r="AU33" s="57"/>
      <c r="AV33" s="52">
        <f t="shared" si="7"/>
        <v>0</v>
      </c>
      <c r="AW33" s="57"/>
      <c r="AX33" s="57"/>
      <c r="AY33" s="57"/>
      <c r="AZ33" s="57"/>
      <c r="BA33" s="57"/>
      <c r="BB33" s="52">
        <f t="shared" si="8"/>
        <v>186.20500000000001</v>
      </c>
      <c r="BC33" s="52">
        <f t="shared" si="10"/>
        <v>0</v>
      </c>
      <c r="BD33" s="52">
        <f t="shared" si="10"/>
        <v>0</v>
      </c>
      <c r="BE33" s="52">
        <f t="shared" si="10"/>
        <v>151.172</v>
      </c>
      <c r="BF33" s="52">
        <f t="shared" si="10"/>
        <v>35.033000000000015</v>
      </c>
      <c r="BG33" s="52">
        <f t="shared" si="10"/>
        <v>0</v>
      </c>
      <c r="BH33" s="52">
        <f t="shared" si="9"/>
        <v>1366.7447</v>
      </c>
      <c r="BI33" s="52">
        <f t="shared" si="11"/>
        <v>0</v>
      </c>
      <c r="BJ33" s="52">
        <f t="shared" si="11"/>
        <v>0</v>
      </c>
      <c r="BK33" s="52">
        <f t="shared" si="11"/>
        <v>1109.60248</v>
      </c>
      <c r="BL33" s="52">
        <f t="shared" si="11"/>
        <v>257.14221999999995</v>
      </c>
      <c r="BM33" s="52">
        <f t="shared" si="11"/>
        <v>0</v>
      </c>
    </row>
    <row r="34" spans="4:65" ht="12" customHeight="1" x14ac:dyDescent="0.25">
      <c r="D34" s="60" t="s">
        <v>170</v>
      </c>
      <c r="E34" s="59" t="s">
        <v>325</v>
      </c>
      <c r="F34" s="52">
        <f t="shared" si="0"/>
        <v>1028.646</v>
      </c>
      <c r="G34" s="57"/>
      <c r="H34" s="57"/>
      <c r="I34" s="57"/>
      <c r="J34" s="57">
        <v>1028.646</v>
      </c>
      <c r="K34" s="57"/>
      <c r="L34" s="52">
        <f t="shared" si="1"/>
        <v>7550.2616399999997</v>
      </c>
      <c r="M34" s="57"/>
      <c r="N34" s="57"/>
      <c r="O34" s="57"/>
      <c r="P34" s="57">
        <v>7550.2616399999997</v>
      </c>
      <c r="Q34" s="57"/>
      <c r="R34" s="52">
        <f t="shared" si="2"/>
        <v>142.79</v>
      </c>
      <c r="S34" s="57"/>
      <c r="T34" s="57"/>
      <c r="U34" s="57"/>
      <c r="V34" s="57">
        <v>142.79</v>
      </c>
      <c r="W34" s="57"/>
      <c r="X34" s="52">
        <f t="shared" si="3"/>
        <v>811.21744999999999</v>
      </c>
      <c r="Y34" s="57"/>
      <c r="Z34" s="57"/>
      <c r="AA34" s="57"/>
      <c r="AB34" s="57">
        <v>811.21744999999999</v>
      </c>
      <c r="AC34" s="57"/>
      <c r="AD34" s="52">
        <f t="shared" si="4"/>
        <v>0</v>
      </c>
      <c r="AE34" s="57"/>
      <c r="AF34" s="57"/>
      <c r="AG34" s="57"/>
      <c r="AH34" s="57"/>
      <c r="AI34" s="57"/>
      <c r="AJ34" s="52">
        <f t="shared" si="5"/>
        <v>0</v>
      </c>
      <c r="AK34" s="57"/>
      <c r="AL34" s="57"/>
      <c r="AM34" s="57"/>
      <c r="AN34" s="57"/>
      <c r="AO34" s="57"/>
      <c r="AP34" s="52">
        <f t="shared" si="6"/>
        <v>0</v>
      </c>
      <c r="AQ34" s="57"/>
      <c r="AR34" s="57"/>
      <c r="AS34" s="57"/>
      <c r="AT34" s="57"/>
      <c r="AU34" s="57"/>
      <c r="AV34" s="52">
        <f t="shared" si="7"/>
        <v>0</v>
      </c>
      <c r="AW34" s="57"/>
      <c r="AX34" s="57"/>
      <c r="AY34" s="57"/>
      <c r="AZ34" s="57"/>
      <c r="BA34" s="57"/>
      <c r="BB34" s="52">
        <f t="shared" si="8"/>
        <v>1171.4359999999999</v>
      </c>
      <c r="BC34" s="52">
        <f t="shared" si="10"/>
        <v>0</v>
      </c>
      <c r="BD34" s="52">
        <f t="shared" si="10"/>
        <v>0</v>
      </c>
      <c r="BE34" s="52">
        <f t="shared" si="10"/>
        <v>0</v>
      </c>
      <c r="BF34" s="52">
        <f t="shared" si="10"/>
        <v>1171.4359999999999</v>
      </c>
      <c r="BG34" s="52">
        <f t="shared" si="10"/>
        <v>0</v>
      </c>
      <c r="BH34" s="52">
        <f t="shared" si="9"/>
        <v>8361.4790899999989</v>
      </c>
      <c r="BI34" s="52">
        <f t="shared" si="11"/>
        <v>0</v>
      </c>
      <c r="BJ34" s="52">
        <f t="shared" si="11"/>
        <v>0</v>
      </c>
      <c r="BK34" s="52">
        <f t="shared" si="11"/>
        <v>0</v>
      </c>
      <c r="BL34" s="52">
        <f t="shared" si="11"/>
        <v>8361.4790899999989</v>
      </c>
      <c r="BM34" s="52">
        <f t="shared" si="11"/>
        <v>0</v>
      </c>
    </row>
    <row r="35" spans="4:65" ht="12" customHeight="1" x14ac:dyDescent="0.25">
      <c r="D35" s="60" t="s">
        <v>172</v>
      </c>
      <c r="E35" s="59" t="s">
        <v>326</v>
      </c>
      <c r="F35" s="52">
        <f t="shared" si="0"/>
        <v>0</v>
      </c>
      <c r="G35" s="57"/>
      <c r="H35" s="57"/>
      <c r="I35" s="57"/>
      <c r="J35" s="57"/>
      <c r="K35" s="57"/>
      <c r="L35" s="52">
        <f t="shared" si="1"/>
        <v>0</v>
      </c>
      <c r="M35" s="57"/>
      <c r="N35" s="57"/>
      <c r="O35" s="57"/>
      <c r="P35" s="57"/>
      <c r="Q35" s="57"/>
      <c r="R35" s="52">
        <f t="shared" si="2"/>
        <v>0</v>
      </c>
      <c r="S35" s="57"/>
      <c r="T35" s="57"/>
      <c r="U35" s="57"/>
      <c r="V35" s="57"/>
      <c r="W35" s="57"/>
      <c r="X35" s="52">
        <f t="shared" si="3"/>
        <v>0</v>
      </c>
      <c r="Y35" s="57"/>
      <c r="Z35" s="57"/>
      <c r="AA35" s="57"/>
      <c r="AB35" s="57"/>
      <c r="AC35" s="57"/>
      <c r="AD35" s="52">
        <f t="shared" si="4"/>
        <v>0</v>
      </c>
      <c r="AE35" s="57"/>
      <c r="AF35" s="57"/>
      <c r="AG35" s="57"/>
      <c r="AH35" s="57"/>
      <c r="AI35" s="57"/>
      <c r="AJ35" s="52">
        <f t="shared" si="5"/>
        <v>0</v>
      </c>
      <c r="AK35" s="57"/>
      <c r="AL35" s="57"/>
      <c r="AM35" s="57"/>
      <c r="AN35" s="57"/>
      <c r="AO35" s="57"/>
      <c r="AP35" s="52">
        <f t="shared" si="6"/>
        <v>0</v>
      </c>
      <c r="AQ35" s="57"/>
      <c r="AR35" s="57"/>
      <c r="AS35" s="57"/>
      <c r="AT35" s="57"/>
      <c r="AU35" s="57"/>
      <c r="AV35" s="52">
        <f t="shared" si="7"/>
        <v>0</v>
      </c>
      <c r="AW35" s="57"/>
      <c r="AX35" s="57"/>
      <c r="AY35" s="57"/>
      <c r="AZ35" s="57"/>
      <c r="BA35" s="57"/>
      <c r="BB35" s="52">
        <f t="shared" si="8"/>
        <v>0</v>
      </c>
      <c r="BC35" s="52">
        <f t="shared" si="10"/>
        <v>0</v>
      </c>
      <c r="BD35" s="52">
        <f t="shared" si="10"/>
        <v>0</v>
      </c>
      <c r="BE35" s="52">
        <f t="shared" si="10"/>
        <v>0</v>
      </c>
      <c r="BF35" s="52">
        <f t="shared" si="10"/>
        <v>0</v>
      </c>
      <c r="BG35" s="52">
        <f t="shared" si="10"/>
        <v>0</v>
      </c>
      <c r="BH35" s="52">
        <f t="shared" si="9"/>
        <v>0</v>
      </c>
      <c r="BI35" s="52">
        <f t="shared" si="11"/>
        <v>0</v>
      </c>
      <c r="BJ35" s="52">
        <f t="shared" si="11"/>
        <v>0</v>
      </c>
      <c r="BK35" s="52">
        <f t="shared" si="11"/>
        <v>0</v>
      </c>
      <c r="BL35" s="52">
        <f t="shared" si="11"/>
        <v>0</v>
      </c>
      <c r="BM35" s="52">
        <f t="shared" si="11"/>
        <v>0</v>
      </c>
    </row>
    <row r="36" spans="4:65" ht="10.5" hidden="1" customHeight="1" x14ac:dyDescent="0.25"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</row>
    <row r="37" spans="4:65" ht="10.5" hidden="1" customHeight="1" x14ac:dyDescent="0.25"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</row>
    <row r="38" spans="4:65" ht="10.5" hidden="1" customHeight="1" x14ac:dyDescent="0.25"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</row>
    <row r="39" spans="4:65" s="55" customFormat="1" ht="45" customHeight="1" x14ac:dyDescent="0.15">
      <c r="D39" s="54" t="s">
        <v>327</v>
      </c>
      <c r="E39" s="53" t="s">
        <v>194</v>
      </c>
      <c r="F39" s="58">
        <f>SUM(G39:K39)</f>
        <v>3471.6489999999999</v>
      </c>
      <c r="G39" s="58">
        <f>G18</f>
        <v>0</v>
      </c>
      <c r="H39" s="58">
        <f>H18</f>
        <v>0</v>
      </c>
      <c r="I39" s="58">
        <f>I18</f>
        <v>376.38099999999997</v>
      </c>
      <c r="J39" s="58">
        <f>J18</f>
        <v>3095.268</v>
      </c>
      <c r="K39" s="58">
        <f>K18</f>
        <v>0</v>
      </c>
      <c r="L39" s="58">
        <f>SUM(M39:Q39)</f>
        <v>25481.90366</v>
      </c>
      <c r="M39" s="58">
        <f>M18</f>
        <v>0</v>
      </c>
      <c r="N39" s="58">
        <f>N18</f>
        <v>0</v>
      </c>
      <c r="O39" s="58">
        <f>O18</f>
        <v>2762.63654</v>
      </c>
      <c r="P39" s="58">
        <f>P18</f>
        <v>22719.26712</v>
      </c>
      <c r="Q39" s="58">
        <f>Q18</f>
        <v>0</v>
      </c>
      <c r="R39" s="58">
        <f>SUM(S39:W39)</f>
        <v>871.649</v>
      </c>
      <c r="S39" s="58">
        <f>S18</f>
        <v>0</v>
      </c>
      <c r="T39" s="58">
        <f>T18</f>
        <v>0</v>
      </c>
      <c r="U39" s="58">
        <f>U18</f>
        <v>0</v>
      </c>
      <c r="V39" s="58">
        <f>V18</f>
        <v>871.649</v>
      </c>
      <c r="W39" s="58">
        <f>W18</f>
        <v>0</v>
      </c>
      <c r="X39" s="58">
        <f>SUM(Y39:AC39)</f>
        <v>5955.7177900000006</v>
      </c>
      <c r="Y39" s="58">
        <f>Y18</f>
        <v>0</v>
      </c>
      <c r="Z39" s="58">
        <f>Z18</f>
        <v>0</v>
      </c>
      <c r="AA39" s="58">
        <f>AA18</f>
        <v>0</v>
      </c>
      <c r="AB39" s="58">
        <f>AB18</f>
        <v>5955.7177900000006</v>
      </c>
      <c r="AC39" s="58">
        <f>AC18</f>
        <v>0</v>
      </c>
      <c r="AD39" s="58">
        <f>SUM(AE39:AI39)</f>
        <v>0</v>
      </c>
      <c r="AE39" s="58">
        <f>AE18</f>
        <v>0</v>
      </c>
      <c r="AF39" s="58">
        <f>AF18</f>
        <v>0</v>
      </c>
      <c r="AG39" s="58">
        <f>AG18</f>
        <v>0</v>
      </c>
      <c r="AH39" s="58">
        <f>AH18</f>
        <v>0</v>
      </c>
      <c r="AI39" s="58">
        <f>AI18</f>
        <v>0</v>
      </c>
      <c r="AJ39" s="58">
        <f>SUM(AK39:AO39)</f>
        <v>0</v>
      </c>
      <c r="AK39" s="58">
        <f>AK18</f>
        <v>0</v>
      </c>
      <c r="AL39" s="58">
        <f>AL18</f>
        <v>0</v>
      </c>
      <c r="AM39" s="58">
        <f>AM18</f>
        <v>0</v>
      </c>
      <c r="AN39" s="58">
        <f>AN18</f>
        <v>0</v>
      </c>
      <c r="AO39" s="58">
        <f>AO18</f>
        <v>0</v>
      </c>
      <c r="AP39" s="58">
        <f>SUM(AQ39:AU39)</f>
        <v>0</v>
      </c>
      <c r="AQ39" s="58">
        <f>AQ18</f>
        <v>0</v>
      </c>
      <c r="AR39" s="58">
        <f>AR18</f>
        <v>0</v>
      </c>
      <c r="AS39" s="58">
        <f>AS18</f>
        <v>0</v>
      </c>
      <c r="AT39" s="58">
        <f>AT18</f>
        <v>0</v>
      </c>
      <c r="AU39" s="58">
        <f>AU18</f>
        <v>0</v>
      </c>
      <c r="AV39" s="58">
        <f>SUM(AW39:BA39)</f>
        <v>0</v>
      </c>
      <c r="AW39" s="58">
        <f>AW18</f>
        <v>0</v>
      </c>
      <c r="AX39" s="58">
        <f>AX18</f>
        <v>0</v>
      </c>
      <c r="AY39" s="58">
        <f>AY18</f>
        <v>0</v>
      </c>
      <c r="AZ39" s="58">
        <f>AZ18</f>
        <v>0</v>
      </c>
      <c r="BA39" s="58">
        <f>BA18</f>
        <v>0</v>
      </c>
      <c r="BB39" s="58">
        <f>SUM(BC39:BG39)</f>
        <v>4343.2979999999998</v>
      </c>
      <c r="BC39" s="58">
        <f>BC18</f>
        <v>0</v>
      </c>
      <c r="BD39" s="58">
        <f>BD18</f>
        <v>0</v>
      </c>
      <c r="BE39" s="58">
        <f>BE18</f>
        <v>376.38099999999997</v>
      </c>
      <c r="BF39" s="58">
        <f>BF18</f>
        <v>3966.9169999999995</v>
      </c>
      <c r="BG39" s="58">
        <f>BG18</f>
        <v>0</v>
      </c>
      <c r="BH39" s="58">
        <f>SUM(BI39:BM39)</f>
        <v>31437.621449999999</v>
      </c>
      <c r="BI39" s="58">
        <f>BI18</f>
        <v>0</v>
      </c>
      <c r="BJ39" s="58">
        <f>BJ18</f>
        <v>0</v>
      </c>
      <c r="BK39" s="58">
        <f>BK18</f>
        <v>2762.63654</v>
      </c>
      <c r="BL39" s="58">
        <f>BL18</f>
        <v>28674.984909999999</v>
      </c>
      <c r="BM39" s="58">
        <f>BM18</f>
        <v>0</v>
      </c>
    </row>
    <row r="41" spans="4:65" ht="10.5" customHeight="1" x14ac:dyDescent="0.25">
      <c r="BH41" s="143"/>
    </row>
  </sheetData>
  <sheetProtection formatColumns="0" formatRows="0" insertRows="0" deleteColumns="0" deleteRows="0" sort="0" autoFilter="0"/>
  <mergeCells count="37">
    <mergeCell ref="BH11:BM11"/>
    <mergeCell ref="BB13:BB14"/>
    <mergeCell ref="BH13:BH14"/>
    <mergeCell ref="AP13:AP14"/>
    <mergeCell ref="AV13:AV14"/>
    <mergeCell ref="BH12:BM12"/>
    <mergeCell ref="BB12:BG12"/>
    <mergeCell ref="BI13:BM13"/>
    <mergeCell ref="AQ13:AU13"/>
    <mergeCell ref="AP12:AU12"/>
    <mergeCell ref="BC13:BG13"/>
    <mergeCell ref="AW13:BA13"/>
    <mergeCell ref="AV11:BA11"/>
    <mergeCell ref="AV12:BA12"/>
    <mergeCell ref="L11:Q11"/>
    <mergeCell ref="R13:R14"/>
    <mergeCell ref="X13:X14"/>
    <mergeCell ref="AD13:AD14"/>
    <mergeCell ref="AJ13:AJ14"/>
    <mergeCell ref="X12:AC12"/>
    <mergeCell ref="X11:AC11"/>
    <mergeCell ref="AJ11:AO11"/>
    <mergeCell ref="R12:W12"/>
    <mergeCell ref="S13:W13"/>
    <mergeCell ref="Y13:AC13"/>
    <mergeCell ref="AE13:AI13"/>
    <mergeCell ref="AK13:AO13"/>
    <mergeCell ref="AD12:AI12"/>
    <mergeCell ref="AJ12:AO12"/>
    <mergeCell ref="D12:D16"/>
    <mergeCell ref="E12:E16"/>
    <mergeCell ref="F12:K12"/>
    <mergeCell ref="L12:Q12"/>
    <mergeCell ref="F13:F14"/>
    <mergeCell ref="L13:L14"/>
    <mergeCell ref="G13:K13"/>
    <mergeCell ref="M13:Q1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M39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3" width="21.7109375" style="61" customWidth="1"/>
  </cols>
  <sheetData>
    <row r="1" spans="1:13" ht="10.5" hidden="1" customHeight="1" x14ac:dyDescent="0.25"/>
    <row r="2" spans="1:13" ht="10.5" hidden="1" customHeight="1" x14ac:dyDescent="0.25"/>
    <row r="3" spans="1:13" ht="10.5" hidden="1" customHeight="1" x14ac:dyDescent="0.25"/>
    <row r="4" spans="1:13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</row>
    <row r="5" spans="1:13" ht="10.5" hidden="1" customHeight="1" x14ac:dyDescent="0.25">
      <c r="A5" s="74"/>
    </row>
    <row r="6" spans="1:13" ht="10.5" hidden="1" customHeight="1" x14ac:dyDescent="0.25">
      <c r="A6" s="74"/>
    </row>
    <row r="7" spans="1:13" ht="6" customHeight="1" x14ac:dyDescent="0.25">
      <c r="A7" s="74"/>
    </row>
    <row r="8" spans="1:13" ht="12" customHeight="1" x14ac:dyDescent="0.25">
      <c r="A8" s="74"/>
      <c r="D8" s="80" t="s">
        <v>300</v>
      </c>
    </row>
    <row r="9" spans="1:13" ht="12" customHeight="1" x14ac:dyDescent="0.25">
      <c r="D9" s="79" t="s">
        <v>328</v>
      </c>
    </row>
    <row r="10" spans="1:13" ht="12" customHeight="1" x14ac:dyDescent="0.25">
      <c r="D10" s="71" t="str">
        <f>IF(ORG="","Не определено",ORG)</f>
        <v>ГУП НАО "Нарьян-Марская электростанция"</v>
      </c>
      <c r="M10" s="92" t="s">
        <v>108</v>
      </c>
    </row>
    <row r="11" spans="1:13" ht="15" customHeight="1" x14ac:dyDescent="0.25">
      <c r="D11" s="78" t="s">
        <v>109</v>
      </c>
      <c r="G11" s="90" t="s">
        <v>110</v>
      </c>
      <c r="I11" s="90" t="s">
        <v>110</v>
      </c>
      <c r="K11" s="90" t="s">
        <v>110</v>
      </c>
      <c r="M11" s="90" t="s">
        <v>110</v>
      </c>
    </row>
    <row r="12" spans="1:13" ht="35.25" customHeight="1" x14ac:dyDescent="0.25">
      <c r="D12" s="171" t="s">
        <v>111</v>
      </c>
      <c r="E12" s="171" t="s">
        <v>112</v>
      </c>
      <c r="F12" s="171" t="s">
        <v>302</v>
      </c>
      <c r="G12" s="171" t="s">
        <v>303</v>
      </c>
      <c r="H12" s="171" t="s">
        <v>304</v>
      </c>
      <c r="I12" s="171" t="s">
        <v>305</v>
      </c>
      <c r="J12" s="171" t="s">
        <v>306</v>
      </c>
      <c r="K12" s="171" t="s">
        <v>307</v>
      </c>
      <c r="L12" s="171" t="s">
        <v>247</v>
      </c>
      <c r="M12" s="171" t="s">
        <v>310</v>
      </c>
    </row>
    <row r="13" spans="1:13" ht="12" customHeight="1" x14ac:dyDescent="0.25">
      <c r="D13" s="171"/>
      <c r="E13" s="171"/>
      <c r="F13" s="171"/>
      <c r="G13" s="171"/>
      <c r="H13" s="171"/>
      <c r="I13" s="171"/>
      <c r="J13" s="171"/>
      <c r="K13" s="171"/>
      <c r="L13" s="171"/>
      <c r="M13" s="171"/>
    </row>
    <row r="14" spans="1:13" ht="12" customHeight="1" x14ac:dyDescent="0.25">
      <c r="D14" s="171"/>
      <c r="E14" s="171"/>
      <c r="F14" s="171"/>
      <c r="G14" s="171"/>
      <c r="H14" s="171"/>
      <c r="I14" s="171"/>
      <c r="J14" s="171"/>
      <c r="K14" s="171"/>
      <c r="L14" s="171"/>
      <c r="M14" s="171"/>
    </row>
    <row r="15" spans="1:13" ht="12" customHeight="1" x14ac:dyDescent="0.25">
      <c r="D15" s="171"/>
      <c r="E15" s="171"/>
      <c r="F15" s="171"/>
      <c r="G15" s="171"/>
      <c r="H15" s="171"/>
      <c r="I15" s="171"/>
      <c r="J15" s="171"/>
      <c r="K15" s="171"/>
      <c r="L15" s="171"/>
      <c r="M15" s="171"/>
    </row>
    <row r="16" spans="1:13" ht="12" customHeight="1" x14ac:dyDescent="0.25">
      <c r="D16" s="171"/>
      <c r="E16" s="171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133</v>
      </c>
      <c r="M16" s="59" t="s">
        <v>134</v>
      </c>
    </row>
    <row r="17" spans="4:13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</row>
    <row r="18" spans="4:13" s="55" customFormat="1" ht="45" customHeight="1" x14ac:dyDescent="0.15">
      <c r="D18" s="54" t="s">
        <v>311</v>
      </c>
      <c r="E18" s="53">
        <v>100</v>
      </c>
      <c r="F18" s="58">
        <f t="shared" ref="F18:M18" si="0">SUM(F19,F29:F35)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</row>
    <row r="19" spans="4:13" s="55" customFormat="1" ht="45" customHeight="1" x14ac:dyDescent="0.15">
      <c r="D19" s="84" t="s">
        <v>140</v>
      </c>
      <c r="E19" s="59" t="s">
        <v>261</v>
      </c>
      <c r="F19" s="58">
        <f t="shared" ref="F19:M19" si="1">SUM(F20:F28)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</row>
    <row r="20" spans="4:13" ht="12" customHeight="1" x14ac:dyDescent="0.25">
      <c r="D20" s="62" t="s">
        <v>142</v>
      </c>
      <c r="E20" s="59" t="s">
        <v>312</v>
      </c>
      <c r="F20" s="81"/>
      <c r="G20" s="81"/>
      <c r="H20" s="81"/>
      <c r="I20" s="81"/>
      <c r="J20" s="81"/>
      <c r="K20" s="81"/>
      <c r="L20" s="58">
        <f t="shared" ref="L20:L35" si="2">SUM(F20,H20,J20)</f>
        <v>0</v>
      </c>
      <c r="M20" s="58">
        <f t="shared" ref="M20:M35" si="3">SUM(G20,I20,K20)</f>
        <v>0</v>
      </c>
    </row>
    <row r="21" spans="4:13" ht="12" customHeight="1" x14ac:dyDescent="0.25">
      <c r="D21" s="62" t="s">
        <v>144</v>
      </c>
      <c r="E21" s="59" t="s">
        <v>313</v>
      </c>
      <c r="F21" s="81"/>
      <c r="G21" s="81"/>
      <c r="H21" s="81"/>
      <c r="I21" s="81"/>
      <c r="J21" s="81"/>
      <c r="K21" s="81"/>
      <c r="L21" s="58">
        <f t="shared" si="2"/>
        <v>0</v>
      </c>
      <c r="M21" s="58">
        <f t="shared" si="3"/>
        <v>0</v>
      </c>
    </row>
    <row r="22" spans="4:13" ht="12" customHeight="1" x14ac:dyDescent="0.25">
      <c r="D22" s="62" t="s">
        <v>146</v>
      </c>
      <c r="E22" s="59" t="s">
        <v>314</v>
      </c>
      <c r="F22" s="81"/>
      <c r="G22" s="81"/>
      <c r="H22" s="81"/>
      <c r="I22" s="81"/>
      <c r="J22" s="81"/>
      <c r="K22" s="81"/>
      <c r="L22" s="58">
        <f t="shared" si="2"/>
        <v>0</v>
      </c>
      <c r="M22" s="58">
        <f t="shared" si="3"/>
        <v>0</v>
      </c>
    </row>
    <row r="23" spans="4:13" ht="12" customHeight="1" x14ac:dyDescent="0.25">
      <c r="D23" s="62" t="s">
        <v>148</v>
      </c>
      <c r="E23" s="59" t="s">
        <v>315</v>
      </c>
      <c r="F23" s="81"/>
      <c r="G23" s="81"/>
      <c r="H23" s="81"/>
      <c r="I23" s="81"/>
      <c r="J23" s="81"/>
      <c r="K23" s="81"/>
      <c r="L23" s="58">
        <f t="shared" si="2"/>
        <v>0</v>
      </c>
      <c r="M23" s="58">
        <f t="shared" si="3"/>
        <v>0</v>
      </c>
    </row>
    <row r="24" spans="4:13" ht="12" customHeight="1" x14ac:dyDescent="0.25">
      <c r="D24" s="62" t="s">
        <v>150</v>
      </c>
      <c r="E24" s="59" t="s">
        <v>316</v>
      </c>
      <c r="F24" s="81"/>
      <c r="G24" s="81"/>
      <c r="H24" s="81"/>
      <c r="I24" s="81"/>
      <c r="J24" s="81"/>
      <c r="K24" s="81"/>
      <c r="L24" s="58">
        <f t="shared" si="2"/>
        <v>0</v>
      </c>
      <c r="M24" s="58">
        <f t="shared" si="3"/>
        <v>0</v>
      </c>
    </row>
    <row r="25" spans="4:13" ht="12" customHeight="1" x14ac:dyDescent="0.25">
      <c r="D25" s="62" t="s">
        <v>152</v>
      </c>
      <c r="E25" s="59" t="s">
        <v>317</v>
      </c>
      <c r="F25" s="81"/>
      <c r="G25" s="81"/>
      <c r="H25" s="81"/>
      <c r="I25" s="81"/>
      <c r="J25" s="81"/>
      <c r="K25" s="81"/>
      <c r="L25" s="58">
        <f t="shared" si="2"/>
        <v>0</v>
      </c>
      <c r="M25" s="58">
        <f t="shared" si="3"/>
        <v>0</v>
      </c>
    </row>
    <row r="26" spans="4:13" ht="12" customHeight="1" x14ac:dyDescent="0.25">
      <c r="D26" s="62" t="s">
        <v>154</v>
      </c>
      <c r="E26" s="59" t="s">
        <v>318</v>
      </c>
      <c r="F26" s="81"/>
      <c r="G26" s="81"/>
      <c r="H26" s="81"/>
      <c r="I26" s="81"/>
      <c r="J26" s="81"/>
      <c r="K26" s="81"/>
      <c r="L26" s="58">
        <f t="shared" si="2"/>
        <v>0</v>
      </c>
      <c r="M26" s="58">
        <f t="shared" si="3"/>
        <v>0</v>
      </c>
    </row>
    <row r="27" spans="4:13" ht="12" customHeight="1" x14ac:dyDescent="0.25">
      <c r="D27" s="62" t="s">
        <v>156</v>
      </c>
      <c r="E27" s="59" t="s">
        <v>319</v>
      </c>
      <c r="F27" s="81"/>
      <c r="G27" s="81"/>
      <c r="H27" s="81"/>
      <c r="I27" s="81"/>
      <c r="J27" s="81"/>
      <c r="K27" s="81"/>
      <c r="L27" s="58">
        <f t="shared" si="2"/>
        <v>0</v>
      </c>
      <c r="M27" s="58">
        <f t="shared" si="3"/>
        <v>0</v>
      </c>
    </row>
    <row r="28" spans="4:13" ht="12" customHeight="1" x14ac:dyDescent="0.25">
      <c r="D28" s="62" t="s">
        <v>158</v>
      </c>
      <c r="E28" s="59" t="s">
        <v>320</v>
      </c>
      <c r="F28" s="81"/>
      <c r="G28" s="81"/>
      <c r="H28" s="81"/>
      <c r="I28" s="81"/>
      <c r="J28" s="81"/>
      <c r="K28" s="81"/>
      <c r="L28" s="58">
        <f t="shared" si="2"/>
        <v>0</v>
      </c>
      <c r="M28" s="58">
        <f t="shared" si="3"/>
        <v>0</v>
      </c>
    </row>
    <row r="29" spans="4:13" ht="12" customHeight="1" x14ac:dyDescent="0.25">
      <c r="D29" s="60" t="s">
        <v>160</v>
      </c>
      <c r="E29" s="59" t="s">
        <v>263</v>
      </c>
      <c r="F29" s="81"/>
      <c r="G29" s="81"/>
      <c r="H29" s="81"/>
      <c r="I29" s="81"/>
      <c r="J29" s="81"/>
      <c r="K29" s="81"/>
      <c r="L29" s="58">
        <f t="shared" si="2"/>
        <v>0</v>
      </c>
      <c r="M29" s="58">
        <f t="shared" si="3"/>
        <v>0</v>
      </c>
    </row>
    <row r="30" spans="4:13" ht="12" customHeight="1" x14ac:dyDescent="0.25">
      <c r="D30" s="60" t="s">
        <v>162</v>
      </c>
      <c r="E30" s="59" t="s">
        <v>321</v>
      </c>
      <c r="F30" s="81"/>
      <c r="G30" s="81"/>
      <c r="H30" s="81"/>
      <c r="I30" s="81"/>
      <c r="J30" s="81"/>
      <c r="K30" s="81"/>
      <c r="L30" s="58">
        <f t="shared" si="2"/>
        <v>0</v>
      </c>
      <c r="M30" s="58">
        <f t="shared" si="3"/>
        <v>0</v>
      </c>
    </row>
    <row r="31" spans="4:13" ht="12" customHeight="1" x14ac:dyDescent="0.25">
      <c r="D31" s="60" t="s">
        <v>164</v>
      </c>
      <c r="E31" s="59" t="s">
        <v>322</v>
      </c>
      <c r="F31" s="81"/>
      <c r="G31" s="81"/>
      <c r="H31" s="81"/>
      <c r="I31" s="81"/>
      <c r="J31" s="81"/>
      <c r="K31" s="81"/>
      <c r="L31" s="58">
        <f t="shared" si="2"/>
        <v>0</v>
      </c>
      <c r="M31" s="58">
        <f t="shared" si="3"/>
        <v>0</v>
      </c>
    </row>
    <row r="32" spans="4:13" ht="12" customHeight="1" x14ac:dyDescent="0.25">
      <c r="D32" s="60" t="s">
        <v>166</v>
      </c>
      <c r="E32" s="59" t="s">
        <v>323</v>
      </c>
      <c r="F32" s="81"/>
      <c r="G32" s="81"/>
      <c r="H32" s="81"/>
      <c r="I32" s="81"/>
      <c r="J32" s="81"/>
      <c r="K32" s="81"/>
      <c r="L32" s="58">
        <f t="shared" si="2"/>
        <v>0</v>
      </c>
      <c r="M32" s="58">
        <f t="shared" si="3"/>
        <v>0</v>
      </c>
    </row>
    <row r="33" spans="4:13" ht="12" customHeight="1" x14ac:dyDescent="0.25">
      <c r="D33" s="60" t="s">
        <v>168</v>
      </c>
      <c r="E33" s="59" t="s">
        <v>324</v>
      </c>
      <c r="F33" s="81"/>
      <c r="G33" s="81"/>
      <c r="H33" s="81"/>
      <c r="I33" s="81"/>
      <c r="J33" s="81"/>
      <c r="K33" s="81"/>
      <c r="L33" s="58">
        <f t="shared" si="2"/>
        <v>0</v>
      </c>
      <c r="M33" s="58">
        <f t="shared" si="3"/>
        <v>0</v>
      </c>
    </row>
    <row r="34" spans="4:13" ht="12" customHeight="1" x14ac:dyDescent="0.25">
      <c r="D34" s="60" t="s">
        <v>170</v>
      </c>
      <c r="E34" s="59" t="s">
        <v>325</v>
      </c>
      <c r="F34" s="81"/>
      <c r="G34" s="81"/>
      <c r="H34" s="81"/>
      <c r="I34" s="81"/>
      <c r="J34" s="81"/>
      <c r="K34" s="81"/>
      <c r="L34" s="58">
        <f t="shared" si="2"/>
        <v>0</v>
      </c>
      <c r="M34" s="58">
        <f t="shared" si="3"/>
        <v>0</v>
      </c>
    </row>
    <row r="35" spans="4:13" ht="12" customHeight="1" x14ac:dyDescent="0.25">
      <c r="D35" s="60" t="s">
        <v>172</v>
      </c>
      <c r="E35" s="59" t="s">
        <v>326</v>
      </c>
      <c r="F35" s="81"/>
      <c r="G35" s="81"/>
      <c r="H35" s="81"/>
      <c r="I35" s="81"/>
      <c r="J35" s="81"/>
      <c r="K35" s="81"/>
      <c r="L35" s="58">
        <f t="shared" si="2"/>
        <v>0</v>
      </c>
      <c r="M35" s="58">
        <f t="shared" si="3"/>
        <v>0</v>
      </c>
    </row>
    <row r="36" spans="4:13" ht="45" customHeight="1" x14ac:dyDescent="0.25">
      <c r="D36" s="54" t="s">
        <v>239</v>
      </c>
      <c r="E36" s="53" t="s">
        <v>213</v>
      </c>
      <c r="F36" s="52">
        <f t="shared" ref="F36:M36" si="4">SUM(F37:F38)</f>
        <v>0</v>
      </c>
      <c r="G36" s="52">
        <f t="shared" si="4"/>
        <v>0</v>
      </c>
      <c r="H36" s="52">
        <f t="shared" si="4"/>
        <v>0</v>
      </c>
      <c r="I36" s="52">
        <f t="shared" si="4"/>
        <v>0</v>
      </c>
      <c r="J36" s="52">
        <f t="shared" si="4"/>
        <v>0</v>
      </c>
      <c r="K36" s="52">
        <f t="shared" si="4"/>
        <v>0</v>
      </c>
      <c r="L36" s="52">
        <f t="shared" si="4"/>
        <v>0</v>
      </c>
      <c r="M36" s="52">
        <f t="shared" si="4"/>
        <v>0</v>
      </c>
    </row>
    <row r="37" spans="4:13" ht="24.75" customHeight="1" x14ac:dyDescent="0.25">
      <c r="D37" s="84" t="s">
        <v>240</v>
      </c>
      <c r="E37" s="59" t="s">
        <v>214</v>
      </c>
      <c r="F37" s="57"/>
      <c r="G37" s="57"/>
      <c r="H37" s="57"/>
      <c r="I37" s="57"/>
      <c r="J37" s="57"/>
      <c r="K37" s="57"/>
      <c r="L37" s="58">
        <f>SUM(F37,H37,J37)</f>
        <v>0</v>
      </c>
      <c r="M37" s="58">
        <f>SUM(G37,I37,K37)</f>
        <v>0</v>
      </c>
    </row>
    <row r="38" spans="4:13" ht="24.75" customHeight="1" x14ac:dyDescent="0.25">
      <c r="D38" s="84" t="s">
        <v>242</v>
      </c>
      <c r="E38" s="59" t="s">
        <v>224</v>
      </c>
      <c r="F38" s="81"/>
      <c r="G38" s="81"/>
      <c r="H38" s="81"/>
      <c r="I38" s="81"/>
      <c r="J38" s="81"/>
      <c r="K38" s="81"/>
      <c r="L38" s="58">
        <f>SUM(F38,H38,J38)</f>
        <v>0</v>
      </c>
      <c r="M38" s="58">
        <f>SUM(G38,I38,K38)</f>
        <v>0</v>
      </c>
    </row>
    <row r="39" spans="4:13" ht="45" customHeight="1" x14ac:dyDescent="0.25">
      <c r="D39" s="54" t="s">
        <v>327</v>
      </c>
      <c r="E39" s="53" t="s">
        <v>329</v>
      </c>
      <c r="F39" s="52">
        <f t="shared" ref="F39:M39" si="5">SUM(F18,F36)</f>
        <v>0</v>
      </c>
      <c r="G39" s="52">
        <f t="shared" si="5"/>
        <v>0</v>
      </c>
      <c r="H39" s="52">
        <f t="shared" si="5"/>
        <v>0</v>
      </c>
      <c r="I39" s="52">
        <f t="shared" si="5"/>
        <v>0</v>
      </c>
      <c r="J39" s="52">
        <f t="shared" si="5"/>
        <v>0</v>
      </c>
      <c r="K39" s="52">
        <f t="shared" si="5"/>
        <v>0</v>
      </c>
      <c r="L39" s="52">
        <f t="shared" si="5"/>
        <v>0</v>
      </c>
      <c r="M39" s="52">
        <f t="shared" si="5"/>
        <v>0</v>
      </c>
    </row>
  </sheetData>
  <sheetProtection formatColumns="0" formatRows="0" insertRows="0" deleteColumns="0" deleteRows="0" sort="0" autoFilter="0"/>
  <mergeCells count="10">
    <mergeCell ref="J12:J15"/>
    <mergeCell ref="K12:K15"/>
    <mergeCell ref="L12:L15"/>
    <mergeCell ref="M12:M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J45"/>
  <sheetViews>
    <sheetView showGridLines="0" topLeftCell="C7" workbookViewId="0">
      <selection activeCell="D10" sqref="D10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330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108</v>
      </c>
    </row>
    <row r="11" spans="1:10" ht="6" customHeight="1" x14ac:dyDescent="0.25">
      <c r="D11" s="78"/>
      <c r="H11" s="68"/>
      <c r="I11" s="68"/>
    </row>
    <row r="12" spans="1:10" ht="12" customHeight="1" x14ac:dyDescent="0.25">
      <c r="D12" s="181" t="s">
        <v>331</v>
      </c>
      <c r="E12" s="181" t="s">
        <v>112</v>
      </c>
      <c r="F12" s="181" t="s">
        <v>247</v>
      </c>
      <c r="G12" s="181" t="s">
        <v>248</v>
      </c>
      <c r="H12" s="181" t="s">
        <v>332</v>
      </c>
      <c r="I12" s="181" t="s">
        <v>122</v>
      </c>
      <c r="J12" s="181" t="s">
        <v>333</v>
      </c>
    </row>
    <row r="13" spans="1:10" ht="12" customHeight="1" x14ac:dyDescent="0.25">
      <c r="D13" s="181"/>
      <c r="E13" s="181"/>
      <c r="F13" s="181"/>
      <c r="G13" s="181"/>
      <c r="H13" s="181"/>
      <c r="I13" s="181"/>
      <c r="J13" s="181"/>
    </row>
    <row r="14" spans="1:10" ht="12" customHeight="1" x14ac:dyDescent="0.25">
      <c r="D14" s="181"/>
      <c r="E14" s="181"/>
      <c r="F14" s="181"/>
      <c r="G14" s="181"/>
      <c r="H14" s="181"/>
      <c r="I14" s="181"/>
      <c r="J14" s="181"/>
    </row>
    <row r="15" spans="1:10" ht="12" customHeight="1" x14ac:dyDescent="0.25">
      <c r="D15" s="181"/>
      <c r="E15" s="181"/>
      <c r="F15" s="181"/>
      <c r="G15" s="181"/>
      <c r="H15" s="181"/>
      <c r="I15" s="181"/>
      <c r="J15" s="181"/>
    </row>
    <row r="16" spans="1:10" ht="12" customHeight="1" x14ac:dyDescent="0.25">
      <c r="D16" s="181"/>
      <c r="E16" s="181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96">
        <v>1</v>
      </c>
      <c r="E17" s="96">
        <v>2</v>
      </c>
      <c r="F17" s="96">
        <v>3</v>
      </c>
      <c r="G17" s="96">
        <v>4</v>
      </c>
      <c r="H17" s="96">
        <v>5</v>
      </c>
      <c r="I17" s="96">
        <v>6</v>
      </c>
      <c r="J17" s="96">
        <v>7</v>
      </c>
    </row>
    <row r="18" spans="4:10" ht="15" customHeight="1" x14ac:dyDescent="0.25">
      <c r="D18" s="87" t="s">
        <v>334</v>
      </c>
      <c r="E18" s="64" t="s">
        <v>137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366</v>
      </c>
      <c r="E37" s="64" t="s">
        <v>139</v>
      </c>
      <c r="F37" s="94"/>
      <c r="G37" s="95"/>
      <c r="H37" s="94"/>
      <c r="I37" s="95"/>
      <c r="J37" s="95"/>
    </row>
    <row r="38" spans="4:10" ht="15" customHeight="1" x14ac:dyDescent="0.25">
      <c r="D38" s="87" t="s">
        <v>367</v>
      </c>
      <c r="E38" s="64" t="s">
        <v>175</v>
      </c>
      <c r="F38" s="95"/>
      <c r="G38" s="95"/>
      <c r="H38" s="94"/>
      <c r="I38" s="94"/>
      <c r="J38" s="93">
        <f>I38</f>
        <v>0</v>
      </c>
    </row>
    <row r="39" spans="4:10" ht="15" customHeight="1" x14ac:dyDescent="0.25">
      <c r="D39" s="87" t="s">
        <v>368</v>
      </c>
      <c r="E39" s="64" t="s">
        <v>194</v>
      </c>
      <c r="F39" s="95"/>
      <c r="G39" s="95"/>
      <c r="H39" s="94"/>
      <c r="I39" s="94"/>
      <c r="J39" s="93">
        <f>I39</f>
        <v>0</v>
      </c>
    </row>
    <row r="40" spans="4:10" ht="15" customHeight="1" x14ac:dyDescent="0.25">
      <c r="D40" s="87" t="s">
        <v>369</v>
      </c>
      <c r="E40" s="64" t="s">
        <v>213</v>
      </c>
      <c r="F40" s="95"/>
      <c r="G40" s="95"/>
      <c r="H40" s="94"/>
      <c r="I40" s="95"/>
      <c r="J40" s="95"/>
    </row>
    <row r="41" spans="4:10" ht="15" customHeight="1" x14ac:dyDescent="0.25">
      <c r="D41" s="87" t="s">
        <v>370</v>
      </c>
      <c r="E41" s="64" t="s">
        <v>329</v>
      </c>
      <c r="F41" s="95"/>
      <c r="G41" s="95"/>
      <c r="H41" s="94"/>
      <c r="I41" s="94"/>
      <c r="J41" s="93">
        <f>I41</f>
        <v>0</v>
      </c>
    </row>
    <row r="42" spans="4:10" ht="72" customHeight="1" x14ac:dyDescent="0.25">
      <c r="D42" s="87" t="s">
        <v>371</v>
      </c>
      <c r="E42" s="64" t="s">
        <v>232</v>
      </c>
      <c r="F42" s="95"/>
      <c r="G42" s="95"/>
      <c r="H42" s="94"/>
      <c r="I42" s="94"/>
      <c r="J42" s="93">
        <f>I42</f>
        <v>0</v>
      </c>
    </row>
    <row r="43" spans="4:10" ht="48" customHeight="1" x14ac:dyDescent="0.25">
      <c r="D43" s="87" t="s">
        <v>372</v>
      </c>
      <c r="E43" s="64" t="s">
        <v>373</v>
      </c>
      <c r="F43" s="95"/>
      <c r="G43" s="95"/>
      <c r="H43" s="94"/>
      <c r="I43" s="94"/>
      <c r="J43" s="93">
        <f>I43</f>
        <v>0</v>
      </c>
    </row>
    <row r="44" spans="4:10" ht="48" customHeight="1" x14ac:dyDescent="0.25">
      <c r="D44" s="87" t="s">
        <v>374</v>
      </c>
      <c r="E44" s="64" t="s">
        <v>375</v>
      </c>
      <c r="F44" s="95"/>
      <c r="G44" s="95"/>
      <c r="H44" s="94"/>
      <c r="I44" s="94"/>
      <c r="J44" s="93">
        <f>I44</f>
        <v>0</v>
      </c>
    </row>
    <row r="45" spans="4:10" ht="78" customHeight="1" x14ac:dyDescent="0.25">
      <c r="D45" s="87" t="s">
        <v>376</v>
      </c>
      <c r="E45" s="64" t="s">
        <v>377</v>
      </c>
      <c r="F45" s="95"/>
      <c r="G45" s="95"/>
      <c r="H45" s="94"/>
      <c r="I45" s="94"/>
      <c r="J45" s="93">
        <f>I45</f>
        <v>0</v>
      </c>
    </row>
  </sheetData>
  <sheetProtection formatColumns="0" formatRows="0" insertRows="0" deleteColumns="0" deleteRows="0" sort="0" autoFilter="0"/>
  <mergeCells count="7">
    <mergeCell ref="I12:I15"/>
    <mergeCell ref="J12:J15"/>
    <mergeCell ref="D12:D16"/>
    <mergeCell ref="E12:E16"/>
    <mergeCell ref="F12:F15"/>
    <mergeCell ref="G12:G15"/>
    <mergeCell ref="H12:H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J41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378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379</v>
      </c>
    </row>
    <row r="11" spans="1:10" ht="6" customHeight="1" x14ac:dyDescent="0.25">
      <c r="D11" s="69"/>
      <c r="H11" s="68"/>
      <c r="I11" s="68"/>
    </row>
    <row r="12" spans="1:10" ht="12" customHeight="1" x14ac:dyDescent="0.25">
      <c r="D12" s="182" t="s">
        <v>331</v>
      </c>
      <c r="E12" s="182" t="s">
        <v>112</v>
      </c>
      <c r="F12" s="182" t="s">
        <v>247</v>
      </c>
      <c r="G12" s="182" t="s">
        <v>248</v>
      </c>
      <c r="H12" s="182" t="s">
        <v>332</v>
      </c>
      <c r="I12" s="182" t="s">
        <v>122</v>
      </c>
      <c r="J12" s="182" t="s">
        <v>333</v>
      </c>
    </row>
    <row r="13" spans="1:10" ht="12" customHeight="1" x14ac:dyDescent="0.25">
      <c r="D13" s="183"/>
      <c r="E13" s="183"/>
      <c r="F13" s="183"/>
      <c r="G13" s="183"/>
      <c r="H13" s="183"/>
      <c r="I13" s="183"/>
      <c r="J13" s="183"/>
    </row>
    <row r="14" spans="1:10" ht="12" customHeight="1" x14ac:dyDescent="0.25">
      <c r="D14" s="183"/>
      <c r="E14" s="183"/>
      <c r="F14" s="183"/>
      <c r="G14" s="183"/>
      <c r="H14" s="183"/>
      <c r="I14" s="183"/>
      <c r="J14" s="183"/>
    </row>
    <row r="15" spans="1:10" ht="12" customHeight="1" x14ac:dyDescent="0.25">
      <c r="D15" s="183"/>
      <c r="E15" s="183"/>
      <c r="F15" s="184"/>
      <c r="G15" s="184"/>
      <c r="H15" s="184"/>
      <c r="I15" s="184"/>
      <c r="J15" s="184"/>
    </row>
    <row r="16" spans="1:10" ht="12" customHeight="1" x14ac:dyDescent="0.25">
      <c r="D16" s="184"/>
      <c r="E16" s="184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101">
        <v>1</v>
      </c>
      <c r="E17" s="101">
        <v>2</v>
      </c>
      <c r="F17" s="101">
        <v>3</v>
      </c>
      <c r="G17" s="101">
        <v>4</v>
      </c>
      <c r="H17" s="101">
        <v>5</v>
      </c>
      <c r="I17" s="101">
        <v>6</v>
      </c>
      <c r="J17" s="101">
        <v>7</v>
      </c>
    </row>
    <row r="18" spans="4:10" ht="15" customHeight="1" x14ac:dyDescent="0.25">
      <c r="D18" s="87" t="s">
        <v>380</v>
      </c>
      <c r="E18" s="64">
        <v>100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381</v>
      </c>
      <c r="E37" s="64" t="s">
        <v>139</v>
      </c>
      <c r="F37" s="100">
        <f>-('Раздел III'!F18-'Раздел IV'!F18)</f>
        <v>0</v>
      </c>
      <c r="G37" s="100">
        <f>-('Раздел III'!G18-'Раздел IV'!G18)</f>
        <v>0</v>
      </c>
      <c r="H37" s="100">
        <f>-('Раздел III'!H18-'Раздел IV'!H18)</f>
        <v>0</v>
      </c>
      <c r="I37" s="100">
        <f>-('Раздел III'!I18-'Раздел IV'!I18)</f>
        <v>0</v>
      </c>
      <c r="J37" s="100">
        <f>-('Раздел III'!J18-'Раздел IV'!J18)</f>
        <v>0</v>
      </c>
    </row>
    <row r="38" spans="4:10" ht="15" customHeight="1" x14ac:dyDescent="0.25">
      <c r="D38" s="87" t="s">
        <v>382</v>
      </c>
      <c r="E38" s="64" t="s">
        <v>175</v>
      </c>
      <c r="F38" s="94"/>
      <c r="G38" s="95"/>
      <c r="H38" s="94"/>
      <c r="I38" s="95"/>
      <c r="J38" s="95"/>
    </row>
    <row r="39" spans="4:10" ht="15" customHeight="1" x14ac:dyDescent="0.25">
      <c r="D39" s="87" t="s">
        <v>383</v>
      </c>
      <c r="E39" s="64" t="s">
        <v>194</v>
      </c>
      <c r="F39" s="93">
        <f>F40+F41</f>
        <v>0</v>
      </c>
      <c r="G39" s="93">
        <f>G40+G41</f>
        <v>0</v>
      </c>
      <c r="H39" s="93">
        <f>H40+H41</f>
        <v>0</v>
      </c>
      <c r="I39" s="93">
        <f>I40+I41</f>
        <v>0</v>
      </c>
      <c r="J39" s="93">
        <f>J40+J41</f>
        <v>0</v>
      </c>
    </row>
    <row r="40" spans="4:10" ht="27" customHeight="1" x14ac:dyDescent="0.25">
      <c r="D40" s="84" t="s">
        <v>384</v>
      </c>
      <c r="E40" s="59" t="s">
        <v>195</v>
      </c>
      <c r="F40" s="94"/>
      <c r="G40" s="94"/>
      <c r="H40" s="94"/>
      <c r="I40" s="94"/>
      <c r="J40" s="93">
        <f>SUM(G40,I40)</f>
        <v>0</v>
      </c>
    </row>
    <row r="41" spans="4:10" ht="15" customHeight="1" x14ac:dyDescent="0.25">
      <c r="D41" s="84" t="s">
        <v>385</v>
      </c>
      <c r="E41" s="59" t="s">
        <v>205</v>
      </c>
      <c r="F41" s="94"/>
      <c r="G41" s="94"/>
      <c r="H41" s="94"/>
      <c r="I41" s="94"/>
      <c r="J41" s="93">
        <f>SUM(G41,I41)</f>
        <v>0</v>
      </c>
    </row>
  </sheetData>
  <sheetProtection formatColumns="0" formatRows="0" insertRows="0" deleteColumns="0" deleteRows="0" sort="0" autoFilter="0"/>
  <mergeCells count="7">
    <mergeCell ref="J12:J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O1078"/>
  <sheetViews>
    <sheetView showGridLines="0" zoomScale="80" workbookViewId="0">
      <selection activeCell="A36" sqref="A36:C36"/>
    </sheetView>
  </sheetViews>
  <sheetFormatPr defaultRowHeight="10.5" customHeight="1" x14ac:dyDescent="0.25"/>
  <cols>
    <col min="1" max="1" width="42.7109375" style="134" customWidth="1"/>
    <col min="2" max="2" width="6.7109375" style="134" customWidth="1"/>
    <col min="3" max="3" width="40.7109375" style="134" customWidth="1"/>
    <col min="4" max="4" width="3.7109375" style="134" customWidth="1"/>
    <col min="5" max="5" width="45.7109375" style="134" customWidth="1"/>
    <col min="6" max="6" width="3.7109375" style="134" customWidth="1"/>
    <col min="7" max="7" width="42.7109375" style="134" customWidth="1"/>
    <col min="8" max="8" width="4.7109375" style="134" customWidth="1"/>
    <col min="9" max="9" width="9.7109375" style="134" customWidth="1"/>
    <col min="10" max="10" width="23.85546875" style="134" customWidth="1"/>
    <col min="11" max="11" width="2.7109375" style="134" customWidth="1"/>
    <col min="12" max="12" width="13.7109375" style="134" customWidth="1"/>
    <col min="13" max="13" width="9.140625" style="134"/>
    <col min="14" max="14" width="2.7109375" style="134" customWidth="1"/>
    <col min="15" max="15" width="12.140625" style="134" customWidth="1"/>
  </cols>
  <sheetData>
    <row r="1" spans="1:15" ht="11.25" customHeight="1" x14ac:dyDescent="0.25">
      <c r="A1" s="114" t="s">
        <v>386</v>
      </c>
      <c r="B1" s="68" t="s">
        <v>387</v>
      </c>
      <c r="C1" s="114" t="s">
        <v>386</v>
      </c>
      <c r="D1" s="61"/>
      <c r="E1" s="115" t="s">
        <v>388</v>
      </c>
      <c r="F1" s="61"/>
      <c r="G1" s="115" t="s">
        <v>389</v>
      </c>
      <c r="H1" s="61"/>
      <c r="I1" s="116" t="s">
        <v>390</v>
      </c>
      <c r="J1" s="115" t="s">
        <v>391</v>
      </c>
      <c r="L1" s="115" t="s">
        <v>392</v>
      </c>
      <c r="O1" s="115" t="s">
        <v>393</v>
      </c>
    </row>
    <row r="2" spans="1:15" ht="11.25" customHeight="1" x14ac:dyDescent="0.25">
      <c r="A2" s="114" t="s">
        <v>394</v>
      </c>
      <c r="B2" s="68" t="s">
        <v>395</v>
      </c>
      <c r="C2" s="114" t="s">
        <v>394</v>
      </c>
      <c r="D2" s="61"/>
      <c r="E2" s="117" t="s">
        <v>51</v>
      </c>
      <c r="F2" s="61"/>
      <c r="G2" s="118">
        <f>YEAR</f>
        <v>2024</v>
      </c>
      <c r="H2" s="61"/>
      <c r="I2" s="116" t="s">
        <v>396</v>
      </c>
      <c r="J2" s="115" t="s">
        <v>397</v>
      </c>
      <c r="L2" s="117" t="s">
        <v>76</v>
      </c>
      <c r="M2" s="127">
        <v>1</v>
      </c>
      <c r="O2" s="117">
        <v>2022</v>
      </c>
    </row>
    <row r="3" spans="1:15" ht="11.25" customHeight="1" x14ac:dyDescent="0.25">
      <c r="A3" s="114" t="s">
        <v>398</v>
      </c>
      <c r="B3" s="68" t="s">
        <v>399</v>
      </c>
      <c r="C3" s="114" t="s">
        <v>398</v>
      </c>
      <c r="D3" s="61"/>
      <c r="E3" s="117" t="s">
        <v>54</v>
      </c>
      <c r="F3" s="61"/>
      <c r="H3" s="61"/>
      <c r="I3" s="116" t="s">
        <v>400</v>
      </c>
      <c r="J3" s="115" t="s">
        <v>401</v>
      </c>
      <c r="L3" s="117" t="s">
        <v>79</v>
      </c>
      <c r="M3" s="127">
        <v>2</v>
      </c>
      <c r="O3" s="117">
        <v>2023</v>
      </c>
    </row>
    <row r="4" spans="1:15" ht="11.25" customHeight="1" x14ac:dyDescent="0.25">
      <c r="A4" s="114" t="s">
        <v>402</v>
      </c>
      <c r="B4" s="68" t="s">
        <v>403</v>
      </c>
      <c r="C4" s="114" t="s">
        <v>402</v>
      </c>
      <c r="D4" s="61"/>
      <c r="F4" s="61"/>
      <c r="G4" s="115" t="s">
        <v>404</v>
      </c>
      <c r="H4" s="61"/>
      <c r="I4" s="116" t="s">
        <v>405</v>
      </c>
      <c r="J4" s="115" t="s">
        <v>406</v>
      </c>
      <c r="L4" s="117" t="s">
        <v>81</v>
      </c>
      <c r="M4" s="127">
        <v>3</v>
      </c>
      <c r="O4" s="117">
        <v>2024</v>
      </c>
    </row>
    <row r="5" spans="1:15" ht="11.25" customHeight="1" x14ac:dyDescent="0.25">
      <c r="A5" s="114" t="s">
        <v>407</v>
      </c>
      <c r="B5" s="68" t="s">
        <v>408</v>
      </c>
      <c r="C5" s="114" t="s">
        <v>407</v>
      </c>
      <c r="D5" s="61"/>
      <c r="F5" s="61"/>
      <c r="G5" s="118" t="str">
        <f>"01.01."&amp;PERIOD</f>
        <v>01.01.2024</v>
      </c>
      <c r="H5" s="61"/>
      <c r="I5" s="116" t="s">
        <v>409</v>
      </c>
      <c r="J5" s="115" t="s">
        <v>410</v>
      </c>
      <c r="L5" s="117" t="s">
        <v>83</v>
      </c>
      <c r="M5" s="127">
        <v>4</v>
      </c>
      <c r="O5" s="117">
        <v>2025</v>
      </c>
    </row>
    <row r="6" spans="1:15" ht="11.25" customHeight="1" x14ac:dyDescent="0.25">
      <c r="A6" s="114" t="s">
        <v>411</v>
      </c>
      <c r="B6" s="68" t="s">
        <v>412</v>
      </c>
      <c r="C6" s="114" t="s">
        <v>411</v>
      </c>
      <c r="D6" s="61"/>
      <c r="E6" s="115" t="s">
        <v>413</v>
      </c>
      <c r="F6" s="61"/>
      <c r="G6" s="118" t="str">
        <f>"31.12."&amp;PERIOD</f>
        <v>31.12.2024</v>
      </c>
      <c r="H6" s="61"/>
      <c r="I6" s="119"/>
      <c r="J6" s="115" t="s">
        <v>414</v>
      </c>
      <c r="L6" s="117" t="s">
        <v>85</v>
      </c>
      <c r="M6" s="127">
        <v>5</v>
      </c>
    </row>
    <row r="7" spans="1:15" ht="11.25" customHeight="1" x14ac:dyDescent="0.25">
      <c r="A7" s="114" t="s">
        <v>415</v>
      </c>
      <c r="B7" s="68" t="s">
        <v>416</v>
      </c>
      <c r="C7" s="114" t="s">
        <v>415</v>
      </c>
      <c r="D7" s="61"/>
      <c r="E7" s="120" t="s">
        <v>42</v>
      </c>
      <c r="F7" s="61"/>
      <c r="G7" s="61"/>
      <c r="H7" s="61"/>
      <c r="I7" s="61"/>
      <c r="J7" s="61"/>
      <c r="L7" s="117" t="s">
        <v>87</v>
      </c>
      <c r="M7" s="127">
        <v>6</v>
      </c>
    </row>
    <row r="8" spans="1:15" ht="11.25" customHeight="1" x14ac:dyDescent="0.25">
      <c r="A8" s="114" t="s">
        <v>417</v>
      </c>
      <c r="B8" s="68" t="s">
        <v>418</v>
      </c>
      <c r="C8" s="114" t="s">
        <v>417</v>
      </c>
      <c r="D8" s="61"/>
      <c r="E8" s="120" t="s">
        <v>419</v>
      </c>
      <c r="F8" s="61"/>
      <c r="G8" s="115" t="s">
        <v>420</v>
      </c>
      <c r="H8" s="61"/>
      <c r="I8" s="61"/>
      <c r="J8" s="61"/>
      <c r="L8" s="129" t="s">
        <v>26</v>
      </c>
      <c r="M8" s="127">
        <v>7</v>
      </c>
    </row>
    <row r="9" spans="1:15" ht="11.25" customHeight="1" x14ac:dyDescent="0.25">
      <c r="A9" s="114" t="s">
        <v>421</v>
      </c>
      <c r="B9" s="68" t="s">
        <v>422</v>
      </c>
      <c r="C9" s="114" t="s">
        <v>421</v>
      </c>
      <c r="D9" s="61"/>
      <c r="F9" s="61"/>
      <c r="G9" s="118" t="str">
        <f>"01.01."&amp;PERIOD</f>
        <v>01.01.2024</v>
      </c>
      <c r="H9" s="61"/>
      <c r="I9" s="61"/>
      <c r="J9" s="61"/>
      <c r="L9" s="129" t="s">
        <v>90</v>
      </c>
      <c r="M9" s="127">
        <v>8</v>
      </c>
    </row>
    <row r="10" spans="1:15" ht="11.25" customHeight="1" x14ac:dyDescent="0.25">
      <c r="A10" s="114" t="s">
        <v>423</v>
      </c>
      <c r="B10" s="68" t="s">
        <v>424</v>
      </c>
      <c r="C10" s="114" t="s">
        <v>423</v>
      </c>
      <c r="D10" s="61"/>
      <c r="F10" s="61"/>
      <c r="G10" s="118" t="str">
        <f>"31.12."&amp;PERIOD</f>
        <v>31.12.2024</v>
      </c>
      <c r="H10" s="61"/>
      <c r="I10" s="61"/>
      <c r="J10" s="61"/>
      <c r="L10" s="129" t="s">
        <v>91</v>
      </c>
      <c r="M10" s="127">
        <v>9</v>
      </c>
    </row>
    <row r="11" spans="1:15" ht="11.25" customHeight="1" x14ac:dyDescent="0.25">
      <c r="A11" s="121" t="s">
        <v>425</v>
      </c>
      <c r="B11" s="68" t="s">
        <v>426</v>
      </c>
      <c r="C11" s="122" t="s">
        <v>427</v>
      </c>
      <c r="D11" s="61"/>
      <c r="E11" s="115" t="s">
        <v>428</v>
      </c>
      <c r="F11" s="61"/>
      <c r="H11" s="61"/>
      <c r="I11" s="61"/>
      <c r="J11" s="61"/>
      <c r="L11" s="129" t="s">
        <v>92</v>
      </c>
      <c r="M11" s="127">
        <v>10</v>
      </c>
    </row>
    <row r="12" spans="1:15" ht="11.25" customHeight="1" x14ac:dyDescent="0.25">
      <c r="A12" s="121" t="s">
        <v>429</v>
      </c>
      <c r="B12" s="68" t="s">
        <v>430</v>
      </c>
      <c r="C12" s="122"/>
      <c r="D12" s="61"/>
      <c r="E12" s="120" t="s">
        <v>431</v>
      </c>
      <c r="F12" s="61"/>
      <c r="G12" s="115" t="s">
        <v>432</v>
      </c>
      <c r="H12" s="61"/>
      <c r="I12" s="61"/>
      <c r="J12" s="61"/>
      <c r="L12" s="129" t="s">
        <v>93</v>
      </c>
      <c r="M12" s="127">
        <v>11</v>
      </c>
    </row>
    <row r="13" spans="1:15" ht="11.25" customHeight="1" x14ac:dyDescent="0.25">
      <c r="A13" s="121" t="s">
        <v>433</v>
      </c>
      <c r="B13" s="68" t="s">
        <v>434</v>
      </c>
      <c r="C13" s="122" t="s">
        <v>435</v>
      </c>
      <c r="D13" s="61"/>
      <c r="E13" s="120" t="s">
        <v>56</v>
      </c>
      <c r="F13" s="61"/>
      <c r="G13" s="118" t="str">
        <f>"01.01."&amp;PERIOD</f>
        <v>01.01.2024</v>
      </c>
      <c r="H13" s="61"/>
      <c r="I13" s="61"/>
      <c r="J13" s="61"/>
      <c r="L13" s="129" t="s">
        <v>94</v>
      </c>
      <c r="M13" s="127">
        <v>12</v>
      </c>
    </row>
    <row r="14" spans="1:15" ht="11.25" customHeight="1" x14ac:dyDescent="0.25">
      <c r="A14" s="121" t="s">
        <v>436</v>
      </c>
      <c r="B14" s="123" t="s">
        <v>437</v>
      </c>
      <c r="C14" s="124" t="s">
        <v>438</v>
      </c>
      <c r="D14" s="61"/>
      <c r="E14" s="120" t="s">
        <v>439</v>
      </c>
      <c r="F14" s="61"/>
      <c r="G14" s="118" t="str">
        <f>"31.12."&amp;PERIOD</f>
        <v>31.12.2024</v>
      </c>
      <c r="H14" s="61"/>
      <c r="I14" s="61"/>
      <c r="J14" s="61"/>
      <c r="L14" s="129" t="s">
        <v>24</v>
      </c>
      <c r="M14" s="127">
        <v>13</v>
      </c>
    </row>
    <row r="15" spans="1:15" ht="11.25" customHeight="1" x14ac:dyDescent="0.25">
      <c r="A15" s="114" t="s">
        <v>440</v>
      </c>
      <c r="B15" s="68" t="s">
        <v>441</v>
      </c>
      <c r="C15" s="114" t="s">
        <v>440</v>
      </c>
      <c r="D15" s="61"/>
      <c r="F15" s="61"/>
      <c r="H15" s="61"/>
      <c r="I15" s="61"/>
      <c r="J15" s="61"/>
    </row>
    <row r="16" spans="1:15" ht="11.25" customHeight="1" x14ac:dyDescent="0.25">
      <c r="A16" s="114" t="s">
        <v>442</v>
      </c>
      <c r="B16" s="68" t="s">
        <v>443</v>
      </c>
      <c r="C16" s="114" t="s">
        <v>442</v>
      </c>
      <c r="D16" s="61"/>
      <c r="F16" s="61"/>
      <c r="G16" s="115" t="s">
        <v>444</v>
      </c>
      <c r="H16" s="61"/>
      <c r="I16" s="61"/>
      <c r="J16" s="61"/>
    </row>
    <row r="17" spans="1:10" ht="11.25" customHeight="1" x14ac:dyDescent="0.25">
      <c r="A17" s="114" t="s">
        <v>445</v>
      </c>
      <c r="B17" s="68" t="s">
        <v>446</v>
      </c>
      <c r="C17" s="114" t="s">
        <v>445</v>
      </c>
      <c r="D17" s="61"/>
      <c r="E17" s="115" t="s">
        <v>447</v>
      </c>
      <c r="F17" s="61"/>
      <c r="G17" s="120" t="s">
        <v>448</v>
      </c>
      <c r="H17" s="61"/>
      <c r="I17" s="61"/>
      <c r="J17" s="61"/>
    </row>
    <row r="18" spans="1:10" ht="11.25" customHeight="1" x14ac:dyDescent="0.25">
      <c r="A18" s="114" t="s">
        <v>449</v>
      </c>
      <c r="B18" s="68" t="s">
        <v>450</v>
      </c>
      <c r="C18" s="114" t="s">
        <v>449</v>
      </c>
      <c r="D18" s="61"/>
      <c r="E18" s="120" t="s">
        <v>58</v>
      </c>
      <c r="F18" s="61"/>
      <c r="H18" s="61"/>
      <c r="I18" s="61"/>
      <c r="J18" s="61"/>
    </row>
    <row r="19" spans="1:10" ht="11.25" customHeight="1" x14ac:dyDescent="0.25">
      <c r="A19" s="114" t="s">
        <v>451</v>
      </c>
      <c r="B19" s="68" t="s">
        <v>452</v>
      </c>
      <c r="C19" s="122" t="s">
        <v>453</v>
      </c>
      <c r="D19" s="61"/>
      <c r="E19" s="120" t="s">
        <v>454</v>
      </c>
      <c r="F19" s="61"/>
      <c r="H19" s="61"/>
      <c r="I19" s="61"/>
      <c r="J19" s="61"/>
    </row>
    <row r="20" spans="1:10" ht="11.25" customHeight="1" x14ac:dyDescent="0.25">
      <c r="A20" s="114" t="s">
        <v>455</v>
      </c>
      <c r="B20" s="68" t="s">
        <v>456</v>
      </c>
      <c r="C20" s="114" t="s">
        <v>455</v>
      </c>
      <c r="D20" s="61"/>
      <c r="E20" s="120" t="s">
        <v>457</v>
      </c>
      <c r="F20" s="61"/>
      <c r="G20" s="61"/>
      <c r="H20" s="61"/>
      <c r="I20" s="61"/>
      <c r="J20" s="61"/>
    </row>
    <row r="21" spans="1:10" ht="11.25" customHeight="1" x14ac:dyDescent="0.25">
      <c r="A21" s="114" t="s">
        <v>458</v>
      </c>
      <c r="B21" s="68" t="s">
        <v>459</v>
      </c>
      <c r="C21" s="114" t="s">
        <v>458</v>
      </c>
      <c r="D21" s="61"/>
      <c r="E21" s="120" t="s">
        <v>460</v>
      </c>
      <c r="F21" s="61"/>
      <c r="G21" s="61"/>
      <c r="H21" s="61"/>
      <c r="I21" s="61"/>
      <c r="J21" s="61"/>
    </row>
    <row r="22" spans="1:10" ht="11.25" customHeight="1" x14ac:dyDescent="0.25">
      <c r="A22" s="114" t="s">
        <v>461</v>
      </c>
      <c r="B22" s="68" t="s">
        <v>462</v>
      </c>
      <c r="C22" s="114" t="s">
        <v>461</v>
      </c>
      <c r="D22" s="61"/>
      <c r="E22" s="120" t="s">
        <v>463</v>
      </c>
      <c r="F22" s="61"/>
      <c r="G22" s="61"/>
      <c r="H22" s="61"/>
      <c r="I22" s="61"/>
      <c r="J22" s="61"/>
    </row>
    <row r="23" spans="1:10" ht="11.25" customHeight="1" x14ac:dyDescent="0.25">
      <c r="A23" s="114" t="s">
        <v>464</v>
      </c>
      <c r="B23" s="68" t="s">
        <v>465</v>
      </c>
      <c r="C23" s="122" t="s">
        <v>466</v>
      </c>
      <c r="D23" s="61"/>
      <c r="E23" s="120" t="s">
        <v>467</v>
      </c>
      <c r="F23" s="61"/>
      <c r="G23" s="61"/>
      <c r="H23" s="61"/>
      <c r="I23" s="61"/>
      <c r="J23" s="61"/>
    </row>
    <row r="24" spans="1:10" ht="11.25" customHeight="1" x14ac:dyDescent="0.25">
      <c r="A24" s="114" t="s">
        <v>468</v>
      </c>
      <c r="B24" s="68" t="s">
        <v>469</v>
      </c>
      <c r="C24" s="114" t="s">
        <v>468</v>
      </c>
      <c r="D24" s="61"/>
      <c r="F24" s="61"/>
      <c r="G24" s="61"/>
      <c r="H24" s="61"/>
      <c r="I24" s="61"/>
      <c r="J24" s="61"/>
    </row>
    <row r="25" spans="1:10" ht="11.25" customHeight="1" x14ac:dyDescent="0.25">
      <c r="A25" s="114" t="s">
        <v>470</v>
      </c>
      <c r="B25" s="68" t="s">
        <v>471</v>
      </c>
      <c r="C25" s="114" t="s">
        <v>470</v>
      </c>
      <c r="D25" s="61"/>
      <c r="F25" s="61"/>
      <c r="G25" s="61"/>
      <c r="H25" s="61"/>
      <c r="I25" s="61"/>
      <c r="J25" s="61"/>
    </row>
    <row r="26" spans="1:10" ht="11.25" customHeight="1" x14ac:dyDescent="0.25">
      <c r="A26" s="114" t="s">
        <v>472</v>
      </c>
      <c r="B26" s="68" t="s">
        <v>473</v>
      </c>
      <c r="C26" s="114" t="s">
        <v>472</v>
      </c>
      <c r="D26" s="61"/>
      <c r="F26" s="61"/>
      <c r="G26" s="61"/>
      <c r="H26" s="61"/>
      <c r="I26" s="61"/>
      <c r="J26" s="61"/>
    </row>
    <row r="27" spans="1:10" ht="11.25" customHeight="1" x14ac:dyDescent="0.25">
      <c r="A27" s="114" t="s">
        <v>474</v>
      </c>
      <c r="B27" s="68" t="s">
        <v>475</v>
      </c>
      <c r="C27" s="114" t="s">
        <v>474</v>
      </c>
      <c r="D27" s="61"/>
      <c r="F27" s="61"/>
      <c r="G27" s="61"/>
      <c r="H27" s="61"/>
      <c r="I27" s="61"/>
      <c r="J27" s="61"/>
    </row>
    <row r="28" spans="1:10" ht="11.25" customHeight="1" x14ac:dyDescent="0.25">
      <c r="A28" s="114" t="s">
        <v>476</v>
      </c>
      <c r="B28" s="68" t="s">
        <v>477</v>
      </c>
      <c r="C28" s="114" t="s">
        <v>476</v>
      </c>
      <c r="D28" s="61"/>
      <c r="F28" s="61"/>
      <c r="G28" s="61"/>
      <c r="H28" s="61"/>
      <c r="I28" s="61"/>
      <c r="J28" s="61"/>
    </row>
    <row r="29" spans="1:10" ht="11.25" customHeight="1" x14ac:dyDescent="0.25">
      <c r="A29" s="114" t="s">
        <v>478</v>
      </c>
      <c r="B29" s="68" t="s">
        <v>479</v>
      </c>
      <c r="C29" s="114" t="s">
        <v>478</v>
      </c>
      <c r="D29" s="61"/>
      <c r="F29" s="61"/>
      <c r="G29" s="61"/>
      <c r="H29" s="61"/>
      <c r="I29" s="61"/>
      <c r="J29" s="61"/>
    </row>
    <row r="30" spans="1:10" ht="11.25" customHeight="1" x14ac:dyDescent="0.25">
      <c r="A30" s="114" t="s">
        <v>480</v>
      </c>
      <c r="B30" s="68" t="s">
        <v>481</v>
      </c>
      <c r="C30" s="114" t="s">
        <v>480</v>
      </c>
      <c r="D30" s="61"/>
      <c r="F30" s="61"/>
      <c r="G30" s="61"/>
      <c r="H30" s="61"/>
      <c r="I30" s="61"/>
      <c r="J30" s="61"/>
    </row>
    <row r="31" spans="1:10" ht="11.25" customHeight="1" x14ac:dyDescent="0.25">
      <c r="A31" s="114" t="s">
        <v>482</v>
      </c>
      <c r="B31" s="68" t="s">
        <v>483</v>
      </c>
      <c r="C31" s="114" t="s">
        <v>482</v>
      </c>
      <c r="D31" s="61"/>
      <c r="F31" s="61"/>
      <c r="G31" s="61"/>
      <c r="H31" s="61"/>
      <c r="I31" s="61"/>
      <c r="J31" s="61"/>
    </row>
    <row r="32" spans="1:10" ht="11.25" customHeight="1" x14ac:dyDescent="0.25">
      <c r="A32" s="114" t="s">
        <v>484</v>
      </c>
      <c r="B32" s="68" t="s">
        <v>485</v>
      </c>
      <c r="C32" s="114" t="s">
        <v>484</v>
      </c>
      <c r="D32" s="61"/>
      <c r="F32" s="61"/>
      <c r="G32" s="61"/>
      <c r="H32" s="61"/>
      <c r="I32" s="61"/>
      <c r="J32" s="61"/>
    </row>
    <row r="33" spans="1:10" ht="11.25" customHeight="1" x14ac:dyDescent="0.25">
      <c r="A33" s="114" t="s">
        <v>486</v>
      </c>
      <c r="B33" s="68" t="s">
        <v>487</v>
      </c>
      <c r="C33" s="114" t="s">
        <v>486</v>
      </c>
      <c r="D33" s="61"/>
      <c r="F33" s="61"/>
      <c r="G33" s="61"/>
      <c r="H33" s="61"/>
      <c r="I33" s="61"/>
      <c r="J33" s="61"/>
    </row>
    <row r="34" spans="1:10" ht="11.25" customHeight="1" x14ac:dyDescent="0.25">
      <c r="A34" s="114" t="s">
        <v>488</v>
      </c>
      <c r="B34" s="68" t="s">
        <v>489</v>
      </c>
      <c r="C34" s="114" t="s">
        <v>488</v>
      </c>
      <c r="D34" s="61"/>
      <c r="F34" s="61"/>
      <c r="G34" s="61"/>
      <c r="H34" s="61"/>
      <c r="I34" s="61"/>
      <c r="J34" s="61"/>
    </row>
    <row r="35" spans="1:10" ht="11.25" customHeight="1" x14ac:dyDescent="0.25">
      <c r="A35" s="114" t="s">
        <v>490</v>
      </c>
      <c r="B35" s="68" t="s">
        <v>491</v>
      </c>
      <c r="C35" s="114" t="s">
        <v>490</v>
      </c>
      <c r="D35" s="61"/>
      <c r="F35" s="61"/>
      <c r="G35" s="61"/>
      <c r="H35" s="61"/>
      <c r="I35" s="61"/>
      <c r="J35" s="61"/>
    </row>
    <row r="36" spans="1:10" ht="11.25" customHeight="1" x14ac:dyDescent="0.25">
      <c r="A36" s="114" t="s">
        <v>18</v>
      </c>
      <c r="B36" s="68" t="s">
        <v>492</v>
      </c>
      <c r="C36" s="114" t="s">
        <v>18</v>
      </c>
      <c r="D36" s="61"/>
      <c r="F36" s="61"/>
      <c r="G36" s="61"/>
      <c r="H36" s="61"/>
      <c r="I36" s="61"/>
      <c r="J36" s="61"/>
    </row>
    <row r="37" spans="1:10" ht="11.25" customHeight="1" x14ac:dyDescent="0.25">
      <c r="A37" s="114" t="s">
        <v>493</v>
      </c>
      <c r="B37" s="68" t="s">
        <v>494</v>
      </c>
      <c r="C37" s="114" t="s">
        <v>493</v>
      </c>
      <c r="D37" s="61"/>
      <c r="F37" s="61"/>
      <c r="G37" s="61"/>
      <c r="H37" s="61"/>
      <c r="I37" s="61"/>
      <c r="J37" s="61"/>
    </row>
    <row r="38" spans="1:10" ht="11.25" customHeight="1" x14ac:dyDescent="0.25">
      <c r="A38" s="114" t="s">
        <v>495</v>
      </c>
      <c r="B38" s="68" t="s">
        <v>496</v>
      </c>
      <c r="C38" s="114" t="s">
        <v>495</v>
      </c>
      <c r="D38" s="61"/>
      <c r="F38" s="61"/>
      <c r="G38" s="61"/>
      <c r="H38" s="61"/>
      <c r="I38" s="61"/>
      <c r="J38" s="61"/>
    </row>
    <row r="39" spans="1:10" ht="11.25" customHeight="1" x14ac:dyDescent="0.25">
      <c r="A39" s="114" t="s">
        <v>497</v>
      </c>
      <c r="B39" s="68" t="s">
        <v>498</v>
      </c>
      <c r="C39" s="114" t="s">
        <v>497</v>
      </c>
      <c r="D39" s="61"/>
      <c r="F39" s="61"/>
      <c r="G39" s="61"/>
      <c r="H39" s="61"/>
      <c r="I39" s="61"/>
      <c r="J39" s="61"/>
    </row>
    <row r="40" spans="1:10" ht="11.25" customHeight="1" x14ac:dyDescent="0.25">
      <c r="A40" s="114" t="s">
        <v>499</v>
      </c>
      <c r="B40" s="68" t="s">
        <v>500</v>
      </c>
      <c r="C40" s="114" t="s">
        <v>499</v>
      </c>
      <c r="D40" s="61"/>
      <c r="F40" s="61"/>
      <c r="G40" s="61"/>
      <c r="H40" s="61"/>
      <c r="I40" s="61"/>
      <c r="J40" s="61"/>
    </row>
    <row r="41" spans="1:10" ht="11.25" customHeight="1" x14ac:dyDescent="0.25">
      <c r="A41" s="114" t="s">
        <v>501</v>
      </c>
      <c r="B41" s="68" t="s">
        <v>502</v>
      </c>
      <c r="C41" s="114" t="s">
        <v>501</v>
      </c>
      <c r="D41" s="61"/>
      <c r="F41" s="61"/>
      <c r="G41" s="61"/>
      <c r="H41" s="61"/>
      <c r="I41" s="61"/>
      <c r="J41" s="61"/>
    </row>
    <row r="42" spans="1:10" ht="11.25" customHeight="1" x14ac:dyDescent="0.25">
      <c r="A42" s="114" t="s">
        <v>503</v>
      </c>
      <c r="B42" s="68" t="s">
        <v>504</v>
      </c>
      <c r="C42" s="114" t="s">
        <v>503</v>
      </c>
      <c r="D42" s="61"/>
      <c r="F42" s="61"/>
      <c r="G42" s="61"/>
      <c r="H42" s="61"/>
      <c r="I42" s="61"/>
      <c r="J42" s="61"/>
    </row>
    <row r="43" spans="1:10" ht="11.25" customHeight="1" x14ac:dyDescent="0.25">
      <c r="A43" s="114" t="s">
        <v>505</v>
      </c>
      <c r="B43" s="68" t="s">
        <v>506</v>
      </c>
      <c r="C43" s="114" t="s">
        <v>505</v>
      </c>
      <c r="D43" s="61"/>
      <c r="F43" s="61"/>
      <c r="G43" s="61"/>
      <c r="H43" s="61"/>
      <c r="I43" s="61"/>
      <c r="J43" s="61"/>
    </row>
    <row r="44" spans="1:10" ht="11.25" customHeight="1" x14ac:dyDescent="0.25">
      <c r="A44" s="114" t="s">
        <v>507</v>
      </c>
      <c r="B44" s="68" t="s">
        <v>508</v>
      </c>
      <c r="C44" s="114" t="s">
        <v>507</v>
      </c>
      <c r="D44" s="61"/>
      <c r="F44" s="61"/>
      <c r="G44" s="61"/>
      <c r="H44" s="61"/>
      <c r="I44" s="61"/>
      <c r="J44" s="61"/>
    </row>
    <row r="45" spans="1:10" ht="11.25" customHeight="1" x14ac:dyDescent="0.25">
      <c r="A45" s="114" t="s">
        <v>509</v>
      </c>
      <c r="B45" s="68" t="s">
        <v>510</v>
      </c>
      <c r="C45" s="114" t="s">
        <v>509</v>
      </c>
      <c r="D45" s="61"/>
      <c r="F45" s="61"/>
      <c r="G45" s="61"/>
      <c r="H45" s="61"/>
      <c r="I45" s="61"/>
      <c r="J45" s="61"/>
    </row>
    <row r="46" spans="1:10" ht="11.25" customHeight="1" x14ac:dyDescent="0.25">
      <c r="A46" s="114" t="s">
        <v>511</v>
      </c>
      <c r="B46" s="68" t="s">
        <v>512</v>
      </c>
      <c r="C46" s="114" t="s">
        <v>511</v>
      </c>
      <c r="D46" s="61"/>
      <c r="F46" s="61"/>
      <c r="G46" s="61"/>
      <c r="H46" s="61"/>
      <c r="I46" s="61"/>
      <c r="J46" s="61"/>
    </row>
    <row r="47" spans="1:10" ht="11.25" customHeight="1" x14ac:dyDescent="0.25">
      <c r="A47" s="114" t="s">
        <v>513</v>
      </c>
      <c r="B47" s="68" t="s">
        <v>514</v>
      </c>
      <c r="C47" s="114" t="s">
        <v>513</v>
      </c>
      <c r="D47" s="61"/>
      <c r="F47" s="61"/>
      <c r="G47" s="61"/>
      <c r="H47" s="61"/>
      <c r="I47" s="61"/>
      <c r="J47" s="61"/>
    </row>
    <row r="48" spans="1:10" ht="11.25" customHeight="1" x14ac:dyDescent="0.25">
      <c r="A48" s="114" t="s">
        <v>515</v>
      </c>
      <c r="B48" s="68" t="s">
        <v>516</v>
      </c>
      <c r="C48" s="114" t="s">
        <v>515</v>
      </c>
      <c r="D48" s="61"/>
      <c r="F48" s="61"/>
      <c r="G48" s="61"/>
      <c r="H48" s="61"/>
      <c r="I48" s="61"/>
      <c r="J48" s="61"/>
    </row>
    <row r="49" spans="1:10" ht="11.25" customHeight="1" x14ac:dyDescent="0.25">
      <c r="A49" s="114" t="s">
        <v>517</v>
      </c>
      <c r="B49" s="68" t="s">
        <v>518</v>
      </c>
      <c r="C49" s="114" t="s">
        <v>517</v>
      </c>
      <c r="D49" s="61"/>
      <c r="F49" s="61"/>
      <c r="G49" s="61"/>
      <c r="H49" s="61"/>
      <c r="I49" s="61"/>
      <c r="J49" s="61"/>
    </row>
    <row r="50" spans="1:10" ht="11.25" customHeight="1" x14ac:dyDescent="0.25">
      <c r="A50" s="114" t="s">
        <v>519</v>
      </c>
      <c r="B50" s="68" t="s">
        <v>520</v>
      </c>
      <c r="C50" s="114" t="s">
        <v>519</v>
      </c>
      <c r="D50" s="61"/>
      <c r="F50" s="61"/>
      <c r="G50" s="61"/>
      <c r="H50" s="61"/>
      <c r="I50" s="61"/>
      <c r="J50" s="61"/>
    </row>
    <row r="51" spans="1:10" ht="11.25" customHeight="1" x14ac:dyDescent="0.25">
      <c r="A51" s="114" t="s">
        <v>521</v>
      </c>
      <c r="B51" s="68" t="s">
        <v>522</v>
      </c>
      <c r="C51" s="114" t="s">
        <v>521</v>
      </c>
      <c r="D51" s="61"/>
      <c r="F51" s="61"/>
      <c r="G51" s="61"/>
      <c r="H51" s="61"/>
      <c r="I51" s="61"/>
      <c r="J51" s="61"/>
    </row>
    <row r="52" spans="1:10" ht="11.25" customHeight="1" x14ac:dyDescent="0.25">
      <c r="A52" s="114" t="s">
        <v>523</v>
      </c>
      <c r="B52" s="68" t="s">
        <v>524</v>
      </c>
      <c r="C52" s="114" t="s">
        <v>523</v>
      </c>
      <c r="D52" s="61"/>
      <c r="F52" s="61"/>
      <c r="G52" s="61"/>
      <c r="H52" s="61"/>
      <c r="I52" s="61"/>
      <c r="J52" s="61"/>
    </row>
    <row r="53" spans="1:10" ht="11.25" customHeight="1" x14ac:dyDescent="0.25">
      <c r="A53" s="114" t="s">
        <v>525</v>
      </c>
      <c r="B53" s="68" t="s">
        <v>526</v>
      </c>
      <c r="C53" s="114" t="s">
        <v>525</v>
      </c>
      <c r="D53" s="61"/>
      <c r="F53" s="61"/>
      <c r="G53" s="61"/>
      <c r="H53" s="61"/>
      <c r="I53" s="61"/>
      <c r="J53" s="61"/>
    </row>
    <row r="54" spans="1:10" ht="11.25" customHeight="1" x14ac:dyDescent="0.25">
      <c r="A54" s="114" t="s">
        <v>527</v>
      </c>
      <c r="B54" s="68" t="s">
        <v>528</v>
      </c>
      <c r="C54" s="114" t="s">
        <v>527</v>
      </c>
      <c r="D54" s="61"/>
      <c r="F54" s="61"/>
      <c r="G54" s="61"/>
      <c r="H54" s="61"/>
      <c r="I54" s="61"/>
      <c r="J54" s="61"/>
    </row>
    <row r="55" spans="1:10" ht="11.25" customHeight="1" x14ac:dyDescent="0.25">
      <c r="A55" s="114" t="s">
        <v>529</v>
      </c>
      <c r="B55" s="68" t="s">
        <v>530</v>
      </c>
      <c r="C55" s="114" t="s">
        <v>529</v>
      </c>
      <c r="D55" s="61"/>
      <c r="F55" s="61"/>
      <c r="G55" s="61"/>
      <c r="H55" s="61"/>
      <c r="I55" s="61"/>
      <c r="J55" s="61"/>
    </row>
    <row r="56" spans="1:10" ht="11.25" customHeight="1" x14ac:dyDescent="0.25">
      <c r="A56" s="114" t="s">
        <v>531</v>
      </c>
      <c r="B56" s="123" t="s">
        <v>532</v>
      </c>
      <c r="C56" s="125" t="s">
        <v>533</v>
      </c>
      <c r="D56" s="61"/>
      <c r="F56" s="61"/>
      <c r="G56" s="61"/>
      <c r="H56" s="61"/>
      <c r="I56" s="61"/>
      <c r="J56" s="61"/>
    </row>
    <row r="57" spans="1:10" ht="11.25" customHeight="1" x14ac:dyDescent="0.25">
      <c r="A57" s="114" t="s">
        <v>534</v>
      </c>
      <c r="B57" s="68" t="s">
        <v>535</v>
      </c>
      <c r="C57" s="114" t="s">
        <v>534</v>
      </c>
      <c r="D57" s="61"/>
      <c r="F57" s="61"/>
      <c r="G57" s="61"/>
      <c r="H57" s="61"/>
      <c r="I57" s="61"/>
      <c r="J57" s="61"/>
    </row>
    <row r="58" spans="1:10" ht="11.25" customHeight="1" x14ac:dyDescent="0.25">
      <c r="A58" s="114" t="s">
        <v>536</v>
      </c>
      <c r="B58" s="68" t="s">
        <v>537</v>
      </c>
      <c r="C58" s="114" t="s">
        <v>536</v>
      </c>
      <c r="D58" s="61"/>
      <c r="F58" s="61"/>
      <c r="G58" s="61"/>
      <c r="H58" s="61"/>
      <c r="I58" s="61"/>
      <c r="J58" s="61"/>
    </row>
    <row r="59" spans="1:10" ht="11.25" customHeight="1" x14ac:dyDescent="0.25">
      <c r="A59" s="114" t="s">
        <v>538</v>
      </c>
      <c r="B59" s="68" t="s">
        <v>539</v>
      </c>
      <c r="C59" s="114" t="s">
        <v>538</v>
      </c>
      <c r="D59" s="61"/>
      <c r="F59" s="61"/>
      <c r="G59" s="61"/>
      <c r="H59" s="61"/>
      <c r="I59" s="61"/>
      <c r="J59" s="61"/>
    </row>
    <row r="60" spans="1:10" ht="11.25" customHeight="1" x14ac:dyDescent="0.25">
      <c r="A60" s="114" t="s">
        <v>540</v>
      </c>
      <c r="B60" s="68" t="s">
        <v>541</v>
      </c>
      <c r="C60" s="122" t="s">
        <v>542</v>
      </c>
      <c r="D60" s="61"/>
      <c r="F60" s="61"/>
      <c r="G60" s="61"/>
      <c r="H60" s="61"/>
      <c r="I60" s="61"/>
      <c r="J60" s="61"/>
    </row>
    <row r="61" spans="1:10" ht="11.25" customHeight="1" x14ac:dyDescent="0.25">
      <c r="A61" s="114" t="s">
        <v>543</v>
      </c>
      <c r="B61" s="68" t="s">
        <v>544</v>
      </c>
      <c r="C61" s="114" t="s">
        <v>543</v>
      </c>
      <c r="D61" s="61"/>
      <c r="F61" s="61"/>
      <c r="G61" s="61"/>
      <c r="H61" s="61"/>
      <c r="I61" s="61"/>
      <c r="J61" s="61"/>
    </row>
    <row r="62" spans="1:10" ht="11.25" customHeight="1" x14ac:dyDescent="0.25">
      <c r="A62" s="114" t="s">
        <v>545</v>
      </c>
      <c r="B62" s="68" t="s">
        <v>546</v>
      </c>
      <c r="C62" s="122" t="s">
        <v>547</v>
      </c>
      <c r="D62" s="61"/>
      <c r="F62" s="61"/>
      <c r="G62" s="61"/>
      <c r="H62" s="61"/>
      <c r="I62" s="61"/>
      <c r="J62" s="61"/>
    </row>
    <row r="63" spans="1:10" ht="11.25" customHeight="1" x14ac:dyDescent="0.25">
      <c r="A63" s="114" t="s">
        <v>548</v>
      </c>
      <c r="B63" s="68" t="s">
        <v>549</v>
      </c>
      <c r="C63" s="114" t="s">
        <v>548</v>
      </c>
      <c r="D63" s="61"/>
      <c r="F63" s="61"/>
      <c r="G63" s="61"/>
      <c r="H63" s="61"/>
      <c r="I63" s="61"/>
      <c r="J63" s="61"/>
    </row>
    <row r="64" spans="1:10" ht="11.25" customHeight="1" x14ac:dyDescent="0.25">
      <c r="A64" s="114" t="s">
        <v>550</v>
      </c>
      <c r="B64" s="68" t="s">
        <v>551</v>
      </c>
      <c r="C64" s="114" t="s">
        <v>550</v>
      </c>
      <c r="D64" s="61"/>
      <c r="F64" s="61"/>
      <c r="G64" s="61"/>
      <c r="H64" s="61"/>
      <c r="I64" s="61"/>
      <c r="J64" s="61"/>
    </row>
    <row r="65" spans="1:10" ht="11.25" customHeight="1" x14ac:dyDescent="0.25">
      <c r="A65" s="114" t="s">
        <v>552</v>
      </c>
      <c r="B65" s="68" t="s">
        <v>553</v>
      </c>
      <c r="C65" s="114" t="s">
        <v>552</v>
      </c>
      <c r="D65" s="61"/>
      <c r="F65" s="61"/>
      <c r="G65" s="61"/>
      <c r="H65" s="61"/>
      <c r="I65" s="61"/>
      <c r="J65" s="61"/>
    </row>
    <row r="66" spans="1:10" ht="11.25" customHeight="1" x14ac:dyDescent="0.25">
      <c r="A66" s="114" t="s">
        <v>554</v>
      </c>
      <c r="B66" s="68" t="s">
        <v>555</v>
      </c>
      <c r="C66" s="114" t="s">
        <v>554</v>
      </c>
      <c r="D66" s="61"/>
      <c r="F66" s="61"/>
      <c r="G66" s="61"/>
      <c r="H66" s="61"/>
      <c r="I66" s="61"/>
      <c r="J66" s="61"/>
    </row>
    <row r="67" spans="1:10" ht="11.25" customHeight="1" x14ac:dyDescent="0.25">
      <c r="A67" s="114" t="s">
        <v>556</v>
      </c>
      <c r="B67" s="68" t="s">
        <v>557</v>
      </c>
      <c r="C67" s="114" t="s">
        <v>556</v>
      </c>
      <c r="D67" s="61"/>
      <c r="F67" s="61"/>
      <c r="G67" s="61"/>
      <c r="H67" s="61"/>
      <c r="I67" s="61"/>
      <c r="J67" s="61"/>
    </row>
    <row r="68" spans="1:10" ht="11.25" customHeight="1" x14ac:dyDescent="0.25">
      <c r="A68" s="114" t="s">
        <v>558</v>
      </c>
      <c r="B68" s="68" t="s">
        <v>559</v>
      </c>
      <c r="C68" s="114" t="s">
        <v>558</v>
      </c>
      <c r="D68" s="61"/>
      <c r="F68" s="61"/>
      <c r="G68" s="61"/>
      <c r="H68" s="61"/>
      <c r="I68" s="61"/>
      <c r="J68" s="61"/>
    </row>
    <row r="69" spans="1:10" ht="11.25" customHeight="1" x14ac:dyDescent="0.25">
      <c r="A69" s="114" t="s">
        <v>560</v>
      </c>
      <c r="B69" s="68" t="s">
        <v>561</v>
      </c>
      <c r="C69" s="114" t="s">
        <v>560</v>
      </c>
      <c r="D69" s="61"/>
      <c r="F69" s="61"/>
      <c r="G69" s="61"/>
      <c r="H69" s="61"/>
      <c r="I69" s="61"/>
      <c r="J69" s="61"/>
    </row>
    <row r="70" spans="1:10" ht="11.25" customHeight="1" x14ac:dyDescent="0.25">
      <c r="A70" s="114" t="s">
        <v>562</v>
      </c>
      <c r="B70" s="68" t="s">
        <v>563</v>
      </c>
      <c r="C70" s="114" t="s">
        <v>562</v>
      </c>
      <c r="D70" s="61"/>
      <c r="F70" s="61"/>
      <c r="G70" s="61"/>
      <c r="H70" s="61"/>
      <c r="I70" s="61"/>
      <c r="J70" s="61"/>
    </row>
    <row r="71" spans="1:10" ht="11.25" customHeight="1" x14ac:dyDescent="0.25">
      <c r="A71" s="114" t="s">
        <v>564</v>
      </c>
      <c r="B71" s="68" t="s">
        <v>565</v>
      </c>
      <c r="C71" s="114" t="s">
        <v>564</v>
      </c>
      <c r="D71" s="61"/>
      <c r="F71" s="61"/>
      <c r="G71" s="61"/>
      <c r="H71" s="61"/>
      <c r="I71" s="61"/>
      <c r="J71" s="61"/>
    </row>
    <row r="72" spans="1:10" ht="11.25" customHeight="1" x14ac:dyDescent="0.25">
      <c r="A72" s="114" t="s">
        <v>566</v>
      </c>
      <c r="B72" s="68" t="s">
        <v>567</v>
      </c>
      <c r="C72" s="114" t="s">
        <v>566</v>
      </c>
      <c r="D72" s="61"/>
      <c r="F72" s="61"/>
      <c r="G72" s="61"/>
      <c r="H72" s="61"/>
      <c r="I72" s="61"/>
      <c r="J72" s="61"/>
    </row>
    <row r="73" spans="1:10" ht="11.25" customHeight="1" x14ac:dyDescent="0.25">
      <c r="A73" s="114" t="s">
        <v>568</v>
      </c>
      <c r="B73" s="68" t="s">
        <v>569</v>
      </c>
      <c r="C73" s="114" t="s">
        <v>568</v>
      </c>
      <c r="D73" s="61"/>
      <c r="F73" s="61"/>
      <c r="G73" s="61"/>
      <c r="H73" s="61"/>
      <c r="I73" s="61"/>
      <c r="J73" s="61"/>
    </row>
    <row r="74" spans="1:10" ht="11.25" customHeight="1" x14ac:dyDescent="0.25">
      <c r="A74" s="114" t="s">
        <v>570</v>
      </c>
      <c r="B74" s="68" t="s">
        <v>571</v>
      </c>
      <c r="C74" s="114" t="s">
        <v>570</v>
      </c>
      <c r="D74" s="61"/>
      <c r="F74" s="61"/>
      <c r="G74" s="61"/>
      <c r="H74" s="61"/>
      <c r="I74" s="61"/>
      <c r="J74" s="61"/>
    </row>
    <row r="75" spans="1:10" ht="11.25" customHeight="1" x14ac:dyDescent="0.25">
      <c r="A75" s="114" t="s">
        <v>572</v>
      </c>
      <c r="B75" s="68" t="s">
        <v>573</v>
      </c>
      <c r="C75" s="114" t="s">
        <v>572</v>
      </c>
      <c r="D75" s="61"/>
      <c r="F75" s="61"/>
      <c r="G75" s="61"/>
      <c r="H75" s="61"/>
      <c r="I75" s="61"/>
      <c r="J75" s="61"/>
    </row>
    <row r="76" spans="1:10" ht="11.25" customHeight="1" x14ac:dyDescent="0.25">
      <c r="A76" s="114" t="s">
        <v>574</v>
      </c>
      <c r="B76" s="68" t="s">
        <v>575</v>
      </c>
      <c r="C76" s="114" t="s">
        <v>574</v>
      </c>
      <c r="D76" s="61"/>
      <c r="F76" s="61"/>
      <c r="G76" s="61"/>
      <c r="H76" s="61"/>
      <c r="I76" s="61"/>
      <c r="J76" s="61"/>
    </row>
    <row r="77" spans="1:10" ht="11.25" customHeight="1" x14ac:dyDescent="0.25">
      <c r="A77" s="114" t="s">
        <v>576</v>
      </c>
      <c r="B77" s="68" t="s">
        <v>577</v>
      </c>
      <c r="C77" s="122" t="s">
        <v>578</v>
      </c>
      <c r="D77" s="61"/>
      <c r="F77" s="61"/>
      <c r="G77" s="61"/>
      <c r="H77" s="61"/>
      <c r="I77" s="61"/>
      <c r="J77" s="61"/>
    </row>
    <row r="78" spans="1:10" ht="11.25" customHeight="1" x14ac:dyDescent="0.25">
      <c r="A78" s="114" t="s">
        <v>579</v>
      </c>
      <c r="B78" s="68" t="s">
        <v>580</v>
      </c>
      <c r="C78" s="114" t="s">
        <v>579</v>
      </c>
      <c r="D78" s="61"/>
      <c r="F78" s="61"/>
      <c r="G78" s="61"/>
      <c r="H78" s="61"/>
      <c r="I78" s="61"/>
      <c r="J78" s="61"/>
    </row>
    <row r="79" spans="1:10" ht="11.25" customHeight="1" x14ac:dyDescent="0.25">
      <c r="A79" s="114" t="s">
        <v>581</v>
      </c>
      <c r="B79" s="68" t="s">
        <v>582</v>
      </c>
      <c r="C79" s="114" t="s">
        <v>581</v>
      </c>
      <c r="D79" s="61"/>
      <c r="F79" s="61"/>
      <c r="G79" s="61"/>
      <c r="H79" s="61"/>
      <c r="I79" s="61"/>
      <c r="J79" s="61"/>
    </row>
    <row r="80" spans="1:10" ht="11.25" customHeight="1" x14ac:dyDescent="0.25">
      <c r="A80" s="114" t="s">
        <v>583</v>
      </c>
      <c r="B80" s="68" t="s">
        <v>584</v>
      </c>
      <c r="C80" s="114" t="s">
        <v>583</v>
      </c>
      <c r="D80" s="61"/>
      <c r="F80" s="61"/>
      <c r="G80" s="61"/>
      <c r="H80" s="61"/>
      <c r="I80" s="61"/>
      <c r="J80" s="61"/>
    </row>
    <row r="81" spans="1:10" ht="11.25" customHeight="1" x14ac:dyDescent="0.25">
      <c r="A81" s="114" t="s">
        <v>585</v>
      </c>
      <c r="B81" s="68" t="s">
        <v>586</v>
      </c>
      <c r="C81" s="114" t="s">
        <v>585</v>
      </c>
      <c r="D81" s="61"/>
      <c r="F81" s="61"/>
      <c r="G81" s="61"/>
      <c r="H81" s="61"/>
      <c r="I81" s="61"/>
      <c r="J81" s="61"/>
    </row>
    <row r="82" spans="1:10" ht="11.25" customHeight="1" x14ac:dyDescent="0.25">
      <c r="A82" s="114" t="s">
        <v>587</v>
      </c>
      <c r="B82" s="68" t="s">
        <v>588</v>
      </c>
      <c r="C82" s="122" t="s">
        <v>589</v>
      </c>
      <c r="D82" s="61"/>
      <c r="F82" s="61"/>
      <c r="G82" s="61"/>
      <c r="H82" s="61"/>
      <c r="I82" s="61"/>
      <c r="J82" s="61"/>
    </row>
    <row r="83" spans="1:10" ht="11.25" customHeight="1" x14ac:dyDescent="0.25">
      <c r="A83" s="114" t="s">
        <v>590</v>
      </c>
      <c r="B83" s="68" t="s">
        <v>591</v>
      </c>
      <c r="C83" s="122" t="s">
        <v>592</v>
      </c>
      <c r="D83" s="61"/>
      <c r="F83" s="61"/>
      <c r="G83" s="61"/>
      <c r="H83" s="61"/>
      <c r="I83" s="61"/>
      <c r="J83" s="61"/>
    </row>
    <row r="84" spans="1:10" ht="11.25" customHeight="1" x14ac:dyDescent="0.25">
      <c r="A84" s="114" t="s">
        <v>593</v>
      </c>
      <c r="B84" s="68" t="s">
        <v>594</v>
      </c>
      <c r="C84" s="114" t="s">
        <v>593</v>
      </c>
      <c r="D84" s="61"/>
      <c r="F84" s="61"/>
      <c r="G84" s="61"/>
      <c r="H84" s="61"/>
      <c r="I84" s="61"/>
      <c r="J84" s="61"/>
    </row>
    <row r="85" spans="1:10" ht="11.25" customHeight="1" x14ac:dyDescent="0.25">
      <c r="A85" s="114" t="s">
        <v>595</v>
      </c>
      <c r="B85" s="68" t="s">
        <v>596</v>
      </c>
      <c r="C85" s="114" t="s">
        <v>595</v>
      </c>
      <c r="D85" s="61"/>
      <c r="F85" s="61"/>
      <c r="G85" s="61"/>
      <c r="H85" s="61"/>
      <c r="I85" s="61"/>
      <c r="J85" s="61"/>
    </row>
    <row r="86" spans="1:10" ht="11.25" customHeight="1" x14ac:dyDescent="0.25">
      <c r="A86" s="114" t="s">
        <v>597</v>
      </c>
      <c r="B86" s="68" t="s">
        <v>598</v>
      </c>
      <c r="C86" s="114" t="s">
        <v>597</v>
      </c>
      <c r="D86" s="61"/>
      <c r="F86" s="61"/>
      <c r="G86" s="61"/>
      <c r="H86" s="61"/>
      <c r="I86" s="61"/>
      <c r="J86" s="61"/>
    </row>
    <row r="87" spans="1:10" ht="11.25" customHeight="1" x14ac:dyDescent="0.25">
      <c r="A87" s="61"/>
      <c r="B87" s="61"/>
      <c r="C87" s="126"/>
      <c r="D87" s="61"/>
      <c r="F87" s="61"/>
      <c r="G87" s="61"/>
      <c r="H87" s="61"/>
      <c r="I87" s="61"/>
      <c r="J87" s="61"/>
    </row>
    <row r="88" spans="1:10" ht="11.25" customHeight="1" x14ac:dyDescent="0.25">
      <c r="A88" s="61"/>
      <c r="B88" s="61"/>
      <c r="C88" s="61"/>
      <c r="D88" s="61"/>
      <c r="F88" s="61"/>
      <c r="G88" s="61"/>
      <c r="H88" s="61"/>
      <c r="I88" s="61"/>
      <c r="J88" s="61"/>
    </row>
    <row r="89" spans="1:10" ht="11.25" customHeight="1" x14ac:dyDescent="0.25">
      <c r="A89" s="61"/>
      <c r="B89" s="61"/>
      <c r="C89" s="61"/>
      <c r="D89" s="61"/>
      <c r="F89" s="61"/>
      <c r="G89" s="61"/>
      <c r="H89" s="61"/>
      <c r="I89" s="61"/>
      <c r="J89" s="61"/>
    </row>
    <row r="90" spans="1:10" ht="11.25" customHeight="1" x14ac:dyDescent="0.25">
      <c r="A90" s="61"/>
      <c r="B90" s="61"/>
      <c r="C90" s="61"/>
      <c r="D90" s="61"/>
      <c r="F90" s="61"/>
      <c r="G90" s="61"/>
      <c r="H90" s="61"/>
      <c r="I90" s="61"/>
      <c r="J90" s="61"/>
    </row>
    <row r="91" spans="1:10" ht="11.25" customHeight="1" x14ac:dyDescent="0.25">
      <c r="A91" s="61"/>
      <c r="B91" s="61"/>
      <c r="C91" s="61"/>
      <c r="D91" s="61"/>
      <c r="F91" s="61"/>
      <c r="G91" s="61"/>
      <c r="H91" s="61"/>
      <c r="I91" s="61"/>
      <c r="J91" s="61"/>
    </row>
    <row r="92" spans="1:10" ht="11.25" customHeight="1" x14ac:dyDescent="0.25">
      <c r="A92" s="61"/>
      <c r="B92" s="61"/>
      <c r="C92" s="61"/>
      <c r="D92" s="61"/>
      <c r="F92" s="61"/>
      <c r="G92" s="61"/>
      <c r="H92" s="61"/>
      <c r="I92" s="61"/>
      <c r="J92" s="61"/>
    </row>
    <row r="93" spans="1:10" ht="11.25" customHeight="1" x14ac:dyDescent="0.25">
      <c r="A93" s="61"/>
      <c r="B93" s="61"/>
      <c r="C93" s="61"/>
      <c r="D93" s="61"/>
      <c r="F93" s="61"/>
      <c r="G93" s="61"/>
      <c r="H93" s="61"/>
      <c r="I93" s="61"/>
      <c r="J93" s="61"/>
    </row>
    <row r="94" spans="1:10" ht="11.25" customHeight="1" x14ac:dyDescent="0.25">
      <c r="A94" s="61"/>
      <c r="B94" s="61"/>
      <c r="C94" s="61"/>
      <c r="D94" s="61"/>
      <c r="F94" s="61"/>
      <c r="G94" s="61"/>
      <c r="H94" s="61"/>
      <c r="I94" s="61"/>
      <c r="J94" s="61"/>
    </row>
    <row r="95" spans="1:10" ht="11.25" customHeight="1" x14ac:dyDescent="0.25">
      <c r="A95" s="61"/>
      <c r="B95" s="61"/>
      <c r="C95" s="61"/>
      <c r="D95" s="61"/>
      <c r="F95" s="61"/>
      <c r="G95" s="61"/>
      <c r="H95" s="61"/>
      <c r="I95" s="61"/>
      <c r="J95" s="61"/>
    </row>
    <row r="96" spans="1:10" ht="11.25" customHeight="1" x14ac:dyDescent="0.25">
      <c r="A96" s="61"/>
      <c r="B96" s="61"/>
      <c r="C96" s="61"/>
      <c r="D96" s="61"/>
      <c r="F96" s="61"/>
      <c r="G96" s="61"/>
      <c r="H96" s="61"/>
      <c r="I96" s="61"/>
      <c r="J96" s="61"/>
    </row>
    <row r="97" spans="1:10" ht="11.25" customHeight="1" x14ac:dyDescent="0.25">
      <c r="A97" s="61"/>
      <c r="B97" s="61"/>
      <c r="C97" s="61"/>
      <c r="D97" s="61"/>
      <c r="F97" s="61"/>
      <c r="G97" s="61"/>
      <c r="H97" s="61"/>
      <c r="I97" s="61"/>
      <c r="J97" s="61"/>
    </row>
    <row r="98" spans="1:10" ht="11.25" customHeight="1" x14ac:dyDescent="0.25">
      <c r="A98" s="61"/>
      <c r="B98" s="61"/>
      <c r="C98" s="61"/>
      <c r="D98" s="61"/>
      <c r="F98" s="61"/>
      <c r="G98" s="61"/>
      <c r="H98" s="61"/>
      <c r="I98" s="61"/>
      <c r="J98" s="61"/>
    </row>
    <row r="99" spans="1:10" ht="11.25" customHeight="1" x14ac:dyDescent="0.25">
      <c r="A99" s="61"/>
      <c r="B99" s="61"/>
      <c r="C99" s="61"/>
      <c r="D99" s="61"/>
      <c r="F99" s="61"/>
      <c r="G99" s="61"/>
      <c r="H99" s="61"/>
      <c r="I99" s="61"/>
      <c r="J99" s="61"/>
    </row>
    <row r="100" spans="1:10" ht="11.25" customHeight="1" x14ac:dyDescent="0.25">
      <c r="A100" s="61"/>
      <c r="B100" s="61"/>
      <c r="C100" s="61"/>
      <c r="D100" s="61"/>
      <c r="F100" s="61"/>
      <c r="G100" s="61"/>
      <c r="H100" s="61"/>
      <c r="I100" s="61"/>
      <c r="J100" s="61"/>
    </row>
    <row r="101" spans="1:10" ht="11.25" customHeight="1" x14ac:dyDescent="0.25">
      <c r="A101" s="61"/>
      <c r="B101" s="61"/>
      <c r="C101" s="61"/>
      <c r="D101" s="61"/>
      <c r="F101" s="61"/>
      <c r="G101" s="61"/>
      <c r="H101" s="61"/>
      <c r="I101" s="61"/>
      <c r="J101" s="61"/>
    </row>
    <row r="102" spans="1:10" ht="11.25" customHeight="1" x14ac:dyDescent="0.25">
      <c r="A102" s="61"/>
      <c r="B102" s="61"/>
      <c r="C102" s="61"/>
      <c r="D102" s="61"/>
      <c r="F102" s="61"/>
      <c r="G102" s="61"/>
      <c r="H102" s="61"/>
      <c r="I102" s="61"/>
      <c r="J102" s="61"/>
    </row>
    <row r="103" spans="1:10" ht="11.25" customHeight="1" x14ac:dyDescent="0.25">
      <c r="A103" s="61"/>
      <c r="B103" s="61"/>
      <c r="C103" s="61"/>
      <c r="D103" s="61"/>
      <c r="F103" s="61"/>
      <c r="G103" s="61"/>
      <c r="H103" s="61"/>
      <c r="I103" s="61"/>
      <c r="J103" s="61"/>
    </row>
    <row r="104" spans="1:10" ht="11.25" customHeight="1" x14ac:dyDescent="0.25">
      <c r="A104" s="61"/>
      <c r="B104" s="61"/>
      <c r="C104" s="61"/>
      <c r="D104" s="61"/>
      <c r="F104" s="61"/>
      <c r="G104" s="61"/>
      <c r="H104" s="61"/>
      <c r="I104" s="61"/>
      <c r="J104" s="61"/>
    </row>
    <row r="105" spans="1:10" ht="11.25" customHeight="1" x14ac:dyDescent="0.25">
      <c r="A105" s="61"/>
      <c r="B105" s="61"/>
      <c r="C105" s="61"/>
      <c r="D105" s="61"/>
      <c r="F105" s="61"/>
      <c r="G105" s="61"/>
      <c r="H105" s="61"/>
      <c r="I105" s="61"/>
      <c r="J105" s="61"/>
    </row>
    <row r="106" spans="1:10" ht="11.25" customHeight="1" x14ac:dyDescent="0.25">
      <c r="A106" s="61"/>
      <c r="B106" s="61"/>
      <c r="C106" s="61"/>
      <c r="D106" s="61"/>
      <c r="F106" s="61"/>
      <c r="G106" s="61"/>
      <c r="H106" s="61"/>
      <c r="I106" s="61"/>
      <c r="J106" s="61"/>
    </row>
    <row r="107" spans="1:10" ht="11.25" customHeight="1" x14ac:dyDescent="0.25">
      <c r="A107" s="61"/>
      <c r="B107" s="61"/>
      <c r="C107" s="61"/>
      <c r="D107" s="61"/>
      <c r="F107" s="61"/>
      <c r="G107" s="61"/>
      <c r="H107" s="61"/>
      <c r="I107" s="61"/>
      <c r="J107" s="61"/>
    </row>
    <row r="108" spans="1:10" ht="11.25" customHeight="1" x14ac:dyDescent="0.25">
      <c r="A108" s="61"/>
      <c r="B108" s="61"/>
      <c r="C108" s="61"/>
      <c r="D108" s="61"/>
      <c r="F108" s="61"/>
      <c r="G108" s="61"/>
      <c r="H108" s="61"/>
      <c r="I108" s="61"/>
      <c r="J108" s="61"/>
    </row>
    <row r="109" spans="1:10" ht="11.25" customHeight="1" x14ac:dyDescent="0.25">
      <c r="A109" s="61"/>
      <c r="B109" s="61"/>
      <c r="C109" s="61"/>
      <c r="D109" s="61"/>
      <c r="F109" s="61"/>
      <c r="G109" s="61"/>
      <c r="H109" s="61"/>
      <c r="I109" s="61"/>
      <c r="J109" s="61"/>
    </row>
    <row r="110" spans="1:10" ht="11.25" customHeight="1" x14ac:dyDescent="0.25">
      <c r="A110" s="61"/>
      <c r="B110" s="61"/>
      <c r="C110" s="61"/>
      <c r="D110" s="61"/>
      <c r="F110" s="61"/>
      <c r="G110" s="61"/>
      <c r="H110" s="61"/>
      <c r="I110" s="61"/>
      <c r="J110" s="61"/>
    </row>
    <row r="111" spans="1:10" ht="11.25" customHeight="1" x14ac:dyDescent="0.25">
      <c r="A111" s="61"/>
      <c r="B111" s="61"/>
      <c r="C111" s="61"/>
      <c r="D111" s="61"/>
      <c r="F111" s="61"/>
      <c r="G111" s="61"/>
      <c r="H111" s="61"/>
      <c r="I111" s="61"/>
      <c r="J111" s="61"/>
    </row>
    <row r="112" spans="1:10" ht="11.25" customHeight="1" x14ac:dyDescent="0.25">
      <c r="A112" s="61"/>
      <c r="B112" s="61"/>
      <c r="C112" s="61"/>
      <c r="D112" s="61"/>
      <c r="F112" s="61"/>
      <c r="G112" s="61"/>
      <c r="H112" s="61"/>
      <c r="I112" s="61"/>
      <c r="J112" s="61"/>
    </row>
    <row r="113" spans="1:10" ht="11.25" customHeight="1" x14ac:dyDescent="0.25">
      <c r="A113" s="61"/>
      <c r="B113" s="61"/>
      <c r="C113" s="61"/>
      <c r="D113" s="61"/>
      <c r="F113" s="61"/>
      <c r="G113" s="61"/>
      <c r="H113" s="61"/>
      <c r="I113" s="61"/>
      <c r="J113" s="61"/>
    </row>
    <row r="114" spans="1:10" ht="11.25" customHeight="1" x14ac:dyDescent="0.25">
      <c r="A114" s="61"/>
      <c r="B114" s="61"/>
      <c r="C114" s="61"/>
      <c r="D114" s="61"/>
      <c r="F114" s="61"/>
      <c r="G114" s="61"/>
      <c r="H114" s="61"/>
      <c r="I114" s="61"/>
      <c r="J114" s="61"/>
    </row>
    <row r="115" spans="1:10" ht="11.25" customHeight="1" x14ac:dyDescent="0.25">
      <c r="A115" s="61"/>
      <c r="B115" s="61"/>
      <c r="C115" s="61"/>
      <c r="D115" s="61"/>
      <c r="F115" s="61"/>
      <c r="G115" s="61"/>
      <c r="H115" s="61"/>
      <c r="I115" s="61"/>
      <c r="J115" s="61"/>
    </row>
    <row r="116" spans="1:10" ht="11.25" customHeight="1" x14ac:dyDescent="0.25">
      <c r="A116" s="61"/>
      <c r="B116" s="61"/>
      <c r="C116" s="61"/>
      <c r="D116" s="61"/>
      <c r="F116" s="61"/>
      <c r="G116" s="61"/>
      <c r="H116" s="61"/>
      <c r="I116" s="61"/>
      <c r="J116" s="61"/>
    </row>
    <row r="117" spans="1:10" ht="11.25" customHeight="1" x14ac:dyDescent="0.25">
      <c r="A117" s="61"/>
      <c r="B117" s="61"/>
      <c r="C117" s="61"/>
      <c r="D117" s="61"/>
      <c r="F117" s="61"/>
      <c r="G117" s="61"/>
      <c r="H117" s="61"/>
      <c r="I117" s="61"/>
      <c r="J117" s="61"/>
    </row>
    <row r="118" spans="1:10" ht="11.25" customHeight="1" x14ac:dyDescent="0.25">
      <c r="A118" s="61"/>
      <c r="B118" s="61"/>
      <c r="C118" s="61"/>
      <c r="D118" s="61"/>
      <c r="F118" s="61"/>
      <c r="G118" s="61"/>
      <c r="H118" s="61"/>
      <c r="I118" s="61"/>
      <c r="J118" s="61"/>
    </row>
    <row r="119" spans="1:10" ht="11.25" customHeight="1" x14ac:dyDescent="0.25">
      <c r="A119" s="61"/>
      <c r="B119" s="61"/>
      <c r="C119" s="61"/>
      <c r="D119" s="61"/>
      <c r="F119" s="61"/>
      <c r="G119" s="61"/>
      <c r="H119" s="61"/>
      <c r="I119" s="61"/>
      <c r="J119" s="61"/>
    </row>
    <row r="120" spans="1:10" ht="11.25" customHeight="1" x14ac:dyDescent="0.25">
      <c r="A120" s="61"/>
      <c r="B120" s="61"/>
      <c r="C120" s="61"/>
      <c r="D120" s="61"/>
      <c r="F120" s="61"/>
      <c r="G120" s="61"/>
      <c r="H120" s="61"/>
      <c r="I120" s="61"/>
      <c r="J120" s="61"/>
    </row>
    <row r="121" spans="1:10" ht="11.25" customHeight="1" x14ac:dyDescent="0.25">
      <c r="A121" s="61"/>
      <c r="B121" s="61"/>
      <c r="C121" s="61"/>
      <c r="D121" s="61"/>
      <c r="F121" s="61"/>
      <c r="G121" s="61"/>
      <c r="H121" s="61"/>
      <c r="I121" s="61"/>
      <c r="J121" s="61"/>
    </row>
    <row r="122" spans="1:10" ht="11.25" customHeight="1" x14ac:dyDescent="0.25">
      <c r="A122" s="61"/>
      <c r="B122" s="61"/>
      <c r="C122" s="61"/>
      <c r="D122" s="61"/>
      <c r="F122" s="61"/>
      <c r="G122" s="61"/>
      <c r="H122" s="61"/>
      <c r="I122" s="61"/>
      <c r="J122" s="61"/>
    </row>
    <row r="123" spans="1:10" ht="11.25" customHeight="1" x14ac:dyDescent="0.25">
      <c r="A123" s="61"/>
      <c r="B123" s="61"/>
      <c r="C123" s="61"/>
      <c r="D123" s="61"/>
      <c r="F123" s="61"/>
      <c r="G123" s="61"/>
      <c r="H123" s="61"/>
      <c r="I123" s="61"/>
      <c r="J123" s="61"/>
    </row>
    <row r="124" spans="1:10" ht="11.25" customHeight="1" x14ac:dyDescent="0.25">
      <c r="A124" s="61"/>
      <c r="B124" s="61"/>
      <c r="C124" s="61"/>
      <c r="D124" s="61"/>
      <c r="F124" s="61"/>
      <c r="G124" s="61"/>
      <c r="H124" s="61"/>
      <c r="I124" s="61"/>
      <c r="J124" s="61"/>
    </row>
    <row r="125" spans="1:10" ht="11.25" customHeight="1" x14ac:dyDescent="0.25">
      <c r="A125" s="61"/>
      <c r="B125" s="61"/>
      <c r="C125" s="61"/>
      <c r="D125" s="61"/>
      <c r="F125" s="61"/>
      <c r="G125" s="61"/>
      <c r="H125" s="61"/>
      <c r="I125" s="61"/>
      <c r="J125" s="61"/>
    </row>
    <row r="126" spans="1:10" ht="11.25" customHeight="1" x14ac:dyDescent="0.25">
      <c r="A126" s="61"/>
      <c r="B126" s="61"/>
      <c r="C126" s="61"/>
      <c r="D126" s="61"/>
      <c r="F126" s="61"/>
      <c r="G126" s="61"/>
      <c r="H126" s="61"/>
      <c r="I126" s="61"/>
      <c r="J126" s="61"/>
    </row>
    <row r="127" spans="1:10" ht="11.25" customHeight="1" x14ac:dyDescent="0.25">
      <c r="A127" s="61"/>
      <c r="B127" s="61"/>
      <c r="C127" s="61"/>
      <c r="D127" s="61"/>
      <c r="F127" s="61"/>
      <c r="G127" s="61"/>
      <c r="H127" s="61"/>
      <c r="I127" s="61"/>
      <c r="J127" s="61"/>
    </row>
    <row r="128" spans="1:10" ht="11.25" customHeight="1" x14ac:dyDescent="0.25">
      <c r="A128" s="61"/>
      <c r="B128" s="61"/>
      <c r="C128" s="61"/>
      <c r="D128" s="61"/>
      <c r="F128" s="61"/>
      <c r="G128" s="61"/>
      <c r="H128" s="61"/>
      <c r="I128" s="61"/>
      <c r="J128" s="61"/>
    </row>
    <row r="129" spans="1:10" ht="11.25" customHeight="1" x14ac:dyDescent="0.25">
      <c r="A129" s="61"/>
      <c r="B129" s="61"/>
      <c r="C129" s="61"/>
      <c r="D129" s="61"/>
      <c r="F129" s="61"/>
      <c r="G129" s="61"/>
      <c r="H129" s="61"/>
      <c r="I129" s="61"/>
      <c r="J129" s="61"/>
    </row>
    <row r="130" spans="1:10" ht="11.25" customHeight="1" x14ac:dyDescent="0.25">
      <c r="A130" s="61"/>
      <c r="B130" s="61"/>
      <c r="C130" s="61"/>
      <c r="D130" s="61"/>
      <c r="F130" s="61"/>
      <c r="G130" s="61"/>
      <c r="H130" s="61"/>
      <c r="I130" s="61"/>
      <c r="J130" s="61"/>
    </row>
    <row r="131" spans="1:10" ht="11.25" customHeight="1" x14ac:dyDescent="0.25">
      <c r="A131" s="61"/>
      <c r="B131" s="61"/>
      <c r="C131" s="61"/>
      <c r="D131" s="61"/>
      <c r="F131" s="61"/>
      <c r="G131" s="61"/>
      <c r="H131" s="61"/>
      <c r="I131" s="61"/>
      <c r="J131" s="61"/>
    </row>
    <row r="132" spans="1:10" ht="11.25" customHeight="1" x14ac:dyDescent="0.25">
      <c r="A132" s="61"/>
      <c r="B132" s="61"/>
      <c r="C132" s="61"/>
      <c r="D132" s="61"/>
      <c r="F132" s="61"/>
      <c r="G132" s="61"/>
      <c r="H132" s="61"/>
      <c r="I132" s="61"/>
      <c r="J132" s="61"/>
    </row>
    <row r="133" spans="1:10" ht="11.25" customHeight="1" x14ac:dyDescent="0.25">
      <c r="A133" s="61"/>
      <c r="B133" s="61"/>
      <c r="C133" s="61"/>
      <c r="D133" s="61"/>
      <c r="F133" s="61"/>
      <c r="G133" s="61"/>
      <c r="H133" s="61"/>
      <c r="I133" s="61"/>
      <c r="J133" s="61"/>
    </row>
    <row r="134" spans="1:10" ht="11.25" customHeight="1" x14ac:dyDescent="0.25">
      <c r="A134" s="61"/>
      <c r="B134" s="61"/>
      <c r="C134" s="61"/>
      <c r="D134" s="61"/>
      <c r="F134" s="61"/>
      <c r="G134" s="61"/>
      <c r="H134" s="61"/>
      <c r="I134" s="61"/>
      <c r="J134" s="61"/>
    </row>
    <row r="135" spans="1:10" ht="11.25" customHeight="1" x14ac:dyDescent="0.25">
      <c r="A135" s="61"/>
      <c r="B135" s="61"/>
      <c r="C135" s="61"/>
      <c r="D135" s="61"/>
      <c r="F135" s="61"/>
      <c r="G135" s="61"/>
      <c r="H135" s="61"/>
      <c r="I135" s="61"/>
      <c r="J135" s="61"/>
    </row>
    <row r="136" spans="1:10" ht="11.25" customHeight="1" x14ac:dyDescent="0.25">
      <c r="A136" s="61"/>
      <c r="B136" s="61"/>
      <c r="C136" s="61"/>
      <c r="D136" s="61"/>
      <c r="F136" s="61"/>
      <c r="G136" s="61"/>
      <c r="H136" s="61"/>
      <c r="I136" s="61"/>
      <c r="J136" s="61"/>
    </row>
    <row r="137" spans="1:10" ht="11.25" customHeight="1" x14ac:dyDescent="0.25">
      <c r="A137" s="61"/>
      <c r="B137" s="61"/>
      <c r="C137" s="61"/>
      <c r="D137" s="61"/>
      <c r="F137" s="61"/>
      <c r="G137" s="61"/>
      <c r="H137" s="61"/>
      <c r="I137" s="61"/>
      <c r="J137" s="61"/>
    </row>
    <row r="138" spans="1:10" ht="11.25" customHeight="1" x14ac:dyDescent="0.25">
      <c r="A138" s="61"/>
      <c r="B138" s="61"/>
      <c r="C138" s="61"/>
      <c r="D138" s="61"/>
      <c r="F138" s="61"/>
      <c r="G138" s="61"/>
      <c r="H138" s="61"/>
      <c r="I138" s="61"/>
      <c r="J138" s="61"/>
    </row>
    <row r="139" spans="1:10" ht="11.25" customHeight="1" x14ac:dyDescent="0.25">
      <c r="A139" s="61"/>
      <c r="B139" s="61"/>
      <c r="C139" s="61"/>
      <c r="D139" s="61"/>
      <c r="F139" s="61"/>
      <c r="G139" s="61"/>
      <c r="H139" s="61"/>
      <c r="I139" s="61"/>
      <c r="J139" s="61"/>
    </row>
    <row r="140" spans="1:10" ht="11.25" customHeight="1" x14ac:dyDescent="0.25">
      <c r="A140" s="61"/>
      <c r="B140" s="61"/>
      <c r="C140" s="61"/>
      <c r="D140" s="61"/>
      <c r="F140" s="61"/>
      <c r="G140" s="61"/>
      <c r="H140" s="61"/>
      <c r="I140" s="61"/>
      <c r="J140" s="61"/>
    </row>
    <row r="141" spans="1:10" ht="11.25" customHeight="1" x14ac:dyDescent="0.25">
      <c r="A141" s="61"/>
      <c r="B141" s="61"/>
      <c r="C141" s="61"/>
      <c r="D141" s="61"/>
      <c r="F141" s="61"/>
      <c r="G141" s="61"/>
      <c r="H141" s="61"/>
      <c r="I141" s="61"/>
      <c r="J141" s="61"/>
    </row>
    <row r="142" spans="1:10" ht="11.25" customHeight="1" x14ac:dyDescent="0.25">
      <c r="A142" s="61"/>
      <c r="B142" s="61"/>
      <c r="C142" s="61"/>
      <c r="D142" s="61"/>
      <c r="F142" s="61"/>
      <c r="G142" s="61"/>
      <c r="H142" s="61"/>
      <c r="I142" s="61"/>
      <c r="J142" s="61"/>
    </row>
    <row r="143" spans="1:10" ht="11.25" customHeight="1" x14ac:dyDescent="0.25">
      <c r="A143" s="61"/>
      <c r="B143" s="61"/>
      <c r="C143" s="61"/>
      <c r="D143" s="61"/>
      <c r="F143" s="61"/>
      <c r="G143" s="61"/>
      <c r="H143" s="61"/>
      <c r="I143" s="61"/>
      <c r="J143" s="61"/>
    </row>
    <row r="144" spans="1:10" ht="11.25" customHeight="1" x14ac:dyDescent="0.25">
      <c r="A144" s="61"/>
      <c r="B144" s="61"/>
      <c r="C144" s="61"/>
      <c r="D144" s="61"/>
      <c r="F144" s="61"/>
      <c r="G144" s="61"/>
      <c r="H144" s="61"/>
      <c r="I144" s="61"/>
      <c r="J144" s="61"/>
    </row>
    <row r="145" spans="1:10" ht="11.25" customHeight="1" x14ac:dyDescent="0.25">
      <c r="A145" s="61"/>
      <c r="B145" s="61"/>
      <c r="C145" s="61"/>
      <c r="D145" s="61"/>
      <c r="F145" s="61"/>
      <c r="G145" s="61"/>
      <c r="H145" s="61"/>
      <c r="I145" s="61"/>
      <c r="J145" s="61"/>
    </row>
    <row r="146" spans="1:10" ht="11.25" customHeight="1" x14ac:dyDescent="0.25">
      <c r="A146" s="61"/>
      <c r="B146" s="61"/>
      <c r="C146" s="61"/>
      <c r="D146" s="61"/>
      <c r="F146" s="61"/>
      <c r="G146" s="61"/>
      <c r="H146" s="61"/>
      <c r="I146" s="61"/>
      <c r="J146" s="61"/>
    </row>
    <row r="147" spans="1:10" ht="11.25" customHeight="1" x14ac:dyDescent="0.25">
      <c r="A147" s="61"/>
      <c r="B147" s="61"/>
      <c r="C147" s="61"/>
      <c r="D147" s="61"/>
      <c r="F147" s="61"/>
      <c r="G147" s="61"/>
      <c r="H147" s="61"/>
      <c r="I147" s="61"/>
      <c r="J147" s="61"/>
    </row>
    <row r="148" spans="1:10" ht="11.25" customHeight="1" x14ac:dyDescent="0.25">
      <c r="A148" s="61"/>
      <c r="B148" s="61"/>
      <c r="C148" s="61"/>
      <c r="D148" s="61"/>
      <c r="F148" s="61"/>
      <c r="G148" s="61"/>
      <c r="H148" s="61"/>
      <c r="I148" s="61"/>
      <c r="J148" s="61"/>
    </row>
    <row r="149" spans="1:10" ht="11.25" customHeight="1" x14ac:dyDescent="0.25">
      <c r="A149" s="61"/>
      <c r="B149" s="61"/>
      <c r="C149" s="61"/>
      <c r="D149" s="61"/>
      <c r="F149" s="61"/>
      <c r="G149" s="61"/>
      <c r="H149" s="61"/>
      <c r="I149" s="61"/>
      <c r="J149" s="61"/>
    </row>
    <row r="150" spans="1:10" ht="11.25" customHeight="1" x14ac:dyDescent="0.25">
      <c r="A150" s="61"/>
      <c r="B150" s="61"/>
      <c r="C150" s="61"/>
      <c r="D150" s="61"/>
      <c r="F150" s="61"/>
      <c r="G150" s="61"/>
      <c r="H150" s="61"/>
      <c r="I150" s="61"/>
      <c r="J150" s="61"/>
    </row>
    <row r="151" spans="1:10" ht="11.25" customHeight="1" x14ac:dyDescent="0.25">
      <c r="A151" s="61"/>
      <c r="B151" s="61"/>
      <c r="C151" s="61"/>
      <c r="D151" s="61"/>
      <c r="F151" s="61"/>
      <c r="G151" s="61"/>
      <c r="H151" s="61"/>
      <c r="I151" s="61"/>
      <c r="J151" s="61"/>
    </row>
    <row r="152" spans="1:10" ht="11.25" customHeight="1" x14ac:dyDescent="0.25">
      <c r="A152" s="61"/>
      <c r="B152" s="61"/>
      <c r="C152" s="61"/>
      <c r="D152" s="61"/>
      <c r="F152" s="61"/>
      <c r="G152" s="61"/>
      <c r="H152" s="61"/>
      <c r="I152" s="61"/>
      <c r="J152" s="61"/>
    </row>
    <row r="153" spans="1:10" ht="11.25" customHeight="1" x14ac:dyDescent="0.25">
      <c r="A153" s="61"/>
      <c r="B153" s="61"/>
      <c r="C153" s="61"/>
      <c r="D153" s="61"/>
      <c r="F153" s="61"/>
      <c r="G153" s="61"/>
      <c r="H153" s="61"/>
      <c r="I153" s="61"/>
      <c r="J153" s="61"/>
    </row>
    <row r="154" spans="1:10" ht="11.25" customHeight="1" x14ac:dyDescent="0.25">
      <c r="A154" s="61"/>
      <c r="B154" s="61"/>
      <c r="C154" s="61"/>
      <c r="D154" s="61"/>
      <c r="F154" s="61"/>
      <c r="G154" s="61"/>
      <c r="H154" s="61"/>
      <c r="I154" s="61"/>
      <c r="J154" s="61"/>
    </row>
    <row r="155" spans="1:10" ht="11.25" customHeight="1" x14ac:dyDescent="0.25">
      <c r="A155" s="61"/>
      <c r="B155" s="61"/>
      <c r="C155" s="61"/>
      <c r="D155" s="61"/>
      <c r="F155" s="61"/>
      <c r="G155" s="61"/>
      <c r="H155" s="61"/>
      <c r="I155" s="61"/>
      <c r="J155" s="61"/>
    </row>
    <row r="156" spans="1:10" ht="11.25" customHeight="1" x14ac:dyDescent="0.25">
      <c r="A156" s="61"/>
      <c r="B156" s="61"/>
      <c r="C156" s="61"/>
      <c r="D156" s="61"/>
      <c r="F156" s="61"/>
      <c r="G156" s="61"/>
      <c r="H156" s="61"/>
      <c r="I156" s="61"/>
      <c r="J156" s="61"/>
    </row>
    <row r="157" spans="1:10" ht="11.25" customHeight="1" x14ac:dyDescent="0.25">
      <c r="A157" s="61"/>
      <c r="B157" s="61"/>
      <c r="C157" s="61"/>
      <c r="D157" s="61"/>
      <c r="F157" s="61"/>
      <c r="G157" s="61"/>
      <c r="H157" s="61"/>
      <c r="I157" s="61"/>
      <c r="J157" s="61"/>
    </row>
    <row r="158" spans="1:10" ht="11.25" customHeight="1" x14ac:dyDescent="0.25">
      <c r="A158" s="61"/>
      <c r="B158" s="61"/>
      <c r="C158" s="61"/>
      <c r="D158" s="61"/>
      <c r="F158" s="61"/>
      <c r="G158" s="61"/>
      <c r="H158" s="61"/>
      <c r="I158" s="61"/>
      <c r="J158" s="61"/>
    </row>
    <row r="159" spans="1:10" ht="11.25" customHeight="1" x14ac:dyDescent="0.25">
      <c r="A159" s="61"/>
      <c r="B159" s="61"/>
      <c r="C159" s="61"/>
      <c r="D159" s="61"/>
      <c r="F159" s="61"/>
      <c r="G159" s="61"/>
      <c r="H159" s="61"/>
      <c r="I159" s="61"/>
      <c r="J159" s="61"/>
    </row>
    <row r="160" spans="1:10" ht="11.25" customHeight="1" x14ac:dyDescent="0.25">
      <c r="A160" s="61"/>
      <c r="B160" s="61"/>
      <c r="C160" s="61"/>
      <c r="D160" s="61"/>
      <c r="F160" s="61"/>
      <c r="G160" s="61"/>
      <c r="H160" s="61"/>
      <c r="I160" s="61"/>
      <c r="J160" s="61"/>
    </row>
    <row r="161" spans="1:10" ht="11.25" customHeight="1" x14ac:dyDescent="0.25">
      <c r="A161" s="61"/>
      <c r="B161" s="61"/>
      <c r="C161" s="61"/>
      <c r="D161" s="61"/>
      <c r="F161" s="61"/>
      <c r="G161" s="61"/>
      <c r="H161" s="61"/>
      <c r="I161" s="61"/>
      <c r="J161" s="61"/>
    </row>
    <row r="162" spans="1:10" ht="11.25" customHeight="1" x14ac:dyDescent="0.25">
      <c r="A162" s="61"/>
      <c r="B162" s="61"/>
      <c r="C162" s="61"/>
      <c r="D162" s="61"/>
      <c r="F162" s="61"/>
      <c r="G162" s="61"/>
      <c r="H162" s="61"/>
      <c r="I162" s="61"/>
      <c r="J162" s="61"/>
    </row>
    <row r="163" spans="1:10" ht="11.25" customHeight="1" x14ac:dyDescent="0.25">
      <c r="A163" s="61"/>
      <c r="B163" s="61"/>
      <c r="C163" s="61"/>
      <c r="D163" s="61"/>
      <c r="F163" s="61"/>
      <c r="G163" s="61"/>
      <c r="H163" s="61"/>
      <c r="I163" s="61"/>
      <c r="J163" s="61"/>
    </row>
    <row r="164" spans="1:10" ht="11.25" customHeight="1" x14ac:dyDescent="0.25">
      <c r="A164" s="61"/>
      <c r="B164" s="61"/>
      <c r="C164" s="61"/>
      <c r="D164" s="61"/>
      <c r="F164" s="61"/>
      <c r="G164" s="61"/>
      <c r="H164" s="61"/>
      <c r="I164" s="61"/>
      <c r="J164" s="61"/>
    </row>
    <row r="165" spans="1:10" ht="11.25" customHeight="1" x14ac:dyDescent="0.25">
      <c r="A165" s="61"/>
      <c r="B165" s="61"/>
      <c r="C165" s="61"/>
      <c r="D165" s="61"/>
      <c r="F165" s="61"/>
      <c r="G165" s="61"/>
      <c r="H165" s="61"/>
      <c r="I165" s="61"/>
      <c r="J165" s="61"/>
    </row>
    <row r="166" spans="1:10" ht="11.25" customHeight="1" x14ac:dyDescent="0.25">
      <c r="A166" s="61"/>
      <c r="B166" s="61"/>
      <c r="C166" s="61"/>
      <c r="D166" s="61"/>
      <c r="F166" s="61"/>
      <c r="G166" s="61"/>
      <c r="H166" s="61"/>
      <c r="I166" s="61"/>
      <c r="J166" s="61"/>
    </row>
    <row r="167" spans="1:10" ht="11.25" customHeight="1" x14ac:dyDescent="0.25">
      <c r="A167" s="61"/>
      <c r="B167" s="61"/>
      <c r="C167" s="61"/>
      <c r="D167" s="61"/>
      <c r="F167" s="61"/>
      <c r="G167" s="61"/>
      <c r="H167" s="61"/>
      <c r="I167" s="61"/>
      <c r="J167" s="61"/>
    </row>
    <row r="168" spans="1:10" ht="11.25" customHeight="1" x14ac:dyDescent="0.25">
      <c r="A168" s="61"/>
      <c r="B168" s="61"/>
      <c r="C168" s="61"/>
      <c r="D168" s="61"/>
      <c r="F168" s="61"/>
      <c r="G168" s="61"/>
      <c r="H168" s="61"/>
      <c r="I168" s="61"/>
      <c r="J168" s="61"/>
    </row>
    <row r="169" spans="1:10" ht="11.25" customHeight="1" x14ac:dyDescent="0.25">
      <c r="A169" s="61"/>
      <c r="B169" s="61"/>
      <c r="C169" s="61"/>
      <c r="D169" s="61"/>
      <c r="F169" s="61"/>
      <c r="G169" s="61"/>
      <c r="H169" s="61"/>
      <c r="I169" s="61"/>
      <c r="J169" s="61"/>
    </row>
    <row r="170" spans="1:10" ht="11.25" customHeight="1" x14ac:dyDescent="0.25">
      <c r="A170" s="61"/>
      <c r="B170" s="61"/>
      <c r="C170" s="61"/>
      <c r="D170" s="61"/>
      <c r="F170" s="61"/>
      <c r="G170" s="61"/>
      <c r="H170" s="61"/>
      <c r="I170" s="61"/>
      <c r="J170" s="61"/>
    </row>
    <row r="171" spans="1:10" ht="11.25" customHeight="1" x14ac:dyDescent="0.25">
      <c r="A171" s="61"/>
      <c r="B171" s="61"/>
      <c r="C171" s="61"/>
      <c r="D171" s="61"/>
      <c r="F171" s="61"/>
      <c r="G171" s="61"/>
      <c r="H171" s="61"/>
      <c r="I171" s="61"/>
      <c r="J171" s="61"/>
    </row>
    <row r="172" spans="1:10" ht="11.25" customHeight="1" x14ac:dyDescent="0.25">
      <c r="A172" s="61"/>
      <c r="B172" s="61"/>
      <c r="C172" s="61"/>
      <c r="D172" s="61"/>
      <c r="F172" s="61"/>
      <c r="G172" s="61"/>
      <c r="H172" s="61"/>
      <c r="I172" s="61"/>
      <c r="J172" s="61"/>
    </row>
    <row r="173" spans="1:10" ht="11.25" customHeight="1" x14ac:dyDescent="0.25">
      <c r="A173" s="61"/>
      <c r="B173" s="61"/>
      <c r="C173" s="61"/>
      <c r="D173" s="61"/>
      <c r="F173" s="61"/>
      <c r="G173" s="61"/>
      <c r="H173" s="61"/>
      <c r="I173" s="61"/>
      <c r="J173" s="61"/>
    </row>
    <row r="174" spans="1:10" ht="11.25" customHeight="1" x14ac:dyDescent="0.25">
      <c r="A174" s="61"/>
      <c r="B174" s="61"/>
      <c r="C174" s="61"/>
      <c r="D174" s="61"/>
      <c r="F174" s="61"/>
      <c r="G174" s="61"/>
      <c r="H174" s="61"/>
      <c r="I174" s="61"/>
      <c r="J174" s="61"/>
    </row>
    <row r="175" spans="1:10" ht="11.25" customHeight="1" x14ac:dyDescent="0.25">
      <c r="A175" s="61"/>
      <c r="B175" s="61"/>
      <c r="C175" s="61"/>
      <c r="D175" s="61"/>
      <c r="F175" s="61"/>
      <c r="G175" s="61"/>
      <c r="H175" s="61"/>
      <c r="I175" s="61"/>
      <c r="J175" s="61"/>
    </row>
    <row r="176" spans="1:10" ht="11.25" customHeight="1" x14ac:dyDescent="0.25">
      <c r="A176" s="61"/>
      <c r="B176" s="61"/>
      <c r="C176" s="61"/>
      <c r="D176" s="61"/>
      <c r="F176" s="61"/>
      <c r="G176" s="61"/>
      <c r="H176" s="61"/>
      <c r="I176" s="61"/>
      <c r="J176" s="61"/>
    </row>
    <row r="177" spans="1:10" ht="11.25" customHeight="1" x14ac:dyDescent="0.25">
      <c r="A177" s="61"/>
      <c r="B177" s="61"/>
      <c r="C177" s="61"/>
      <c r="D177" s="61"/>
      <c r="F177" s="61"/>
      <c r="G177" s="61"/>
      <c r="H177" s="61"/>
      <c r="I177" s="61"/>
      <c r="J177" s="61"/>
    </row>
    <row r="178" spans="1:10" ht="11.25" customHeight="1" x14ac:dyDescent="0.25">
      <c r="A178" s="61"/>
      <c r="B178" s="61"/>
      <c r="C178" s="61"/>
      <c r="D178" s="61"/>
      <c r="F178" s="61"/>
      <c r="G178" s="61"/>
      <c r="H178" s="61"/>
      <c r="I178" s="61"/>
      <c r="J178" s="61"/>
    </row>
    <row r="179" spans="1:10" ht="11.25" customHeight="1" x14ac:dyDescent="0.25">
      <c r="A179" s="61"/>
      <c r="B179" s="61"/>
      <c r="C179" s="61"/>
      <c r="D179" s="61"/>
      <c r="F179" s="61"/>
      <c r="G179" s="61"/>
      <c r="H179" s="61"/>
      <c r="I179" s="61"/>
      <c r="J179" s="61"/>
    </row>
    <row r="180" spans="1:10" ht="11.25" customHeight="1" x14ac:dyDescent="0.25">
      <c r="A180" s="61"/>
      <c r="B180" s="61"/>
      <c r="C180" s="61"/>
      <c r="D180" s="61"/>
      <c r="F180" s="61"/>
      <c r="G180" s="61"/>
      <c r="H180" s="61"/>
      <c r="I180" s="61"/>
      <c r="J180" s="61"/>
    </row>
    <row r="181" spans="1:10" ht="11.25" customHeight="1" x14ac:dyDescent="0.25">
      <c r="A181" s="61"/>
      <c r="B181" s="61"/>
      <c r="C181" s="61"/>
      <c r="D181" s="61"/>
      <c r="F181" s="61"/>
      <c r="G181" s="61"/>
      <c r="H181" s="61"/>
      <c r="I181" s="61"/>
      <c r="J181" s="61"/>
    </row>
    <row r="182" spans="1:10" ht="11.25" customHeight="1" x14ac:dyDescent="0.25">
      <c r="A182" s="61"/>
      <c r="B182" s="61"/>
      <c r="C182" s="61"/>
      <c r="D182" s="61"/>
      <c r="F182" s="61"/>
      <c r="G182" s="61"/>
      <c r="H182" s="61"/>
      <c r="I182" s="61"/>
      <c r="J182" s="61"/>
    </row>
    <row r="183" spans="1:10" ht="11.25" customHeight="1" x14ac:dyDescent="0.25">
      <c r="A183" s="61"/>
      <c r="B183" s="61"/>
      <c r="C183" s="61"/>
      <c r="D183" s="61"/>
      <c r="F183" s="61"/>
      <c r="G183" s="61"/>
      <c r="H183" s="61"/>
      <c r="I183" s="61"/>
      <c r="J183" s="61"/>
    </row>
    <row r="184" spans="1:10" ht="11.25" customHeight="1" x14ac:dyDescent="0.25">
      <c r="A184" s="61"/>
      <c r="B184" s="61"/>
      <c r="C184" s="61"/>
      <c r="D184" s="61"/>
      <c r="F184" s="61"/>
      <c r="G184" s="61"/>
      <c r="H184" s="61"/>
      <c r="I184" s="61"/>
      <c r="J184" s="61"/>
    </row>
    <row r="185" spans="1:10" ht="11.25" customHeight="1" x14ac:dyDescent="0.25">
      <c r="A185" s="61"/>
      <c r="B185" s="61"/>
      <c r="C185" s="61"/>
      <c r="D185" s="61"/>
      <c r="F185" s="61"/>
      <c r="G185" s="61"/>
      <c r="H185" s="61"/>
      <c r="I185" s="61"/>
      <c r="J185" s="61"/>
    </row>
    <row r="186" spans="1:10" ht="11.25" customHeight="1" x14ac:dyDescent="0.25">
      <c r="A186" s="61"/>
      <c r="B186" s="61"/>
      <c r="C186" s="61"/>
      <c r="D186" s="61"/>
      <c r="F186" s="61"/>
      <c r="G186" s="61"/>
      <c r="H186" s="61"/>
      <c r="I186" s="61"/>
      <c r="J186" s="61"/>
    </row>
    <row r="187" spans="1:10" ht="11.25" customHeight="1" x14ac:dyDescent="0.25">
      <c r="A187" s="61"/>
      <c r="B187" s="61"/>
      <c r="C187" s="61"/>
      <c r="D187" s="61"/>
      <c r="F187" s="61"/>
      <c r="G187" s="61"/>
      <c r="H187" s="61"/>
      <c r="I187" s="61"/>
      <c r="J187" s="61"/>
    </row>
    <row r="188" spans="1:10" ht="11.25" customHeight="1" x14ac:dyDescent="0.25">
      <c r="A188" s="61"/>
      <c r="B188" s="61"/>
      <c r="C188" s="61"/>
      <c r="D188" s="61"/>
      <c r="F188" s="61"/>
      <c r="G188" s="61"/>
      <c r="H188" s="61"/>
      <c r="I188" s="61"/>
      <c r="J188" s="61"/>
    </row>
    <row r="189" spans="1:10" ht="11.25" customHeight="1" x14ac:dyDescent="0.25">
      <c r="A189" s="61"/>
      <c r="B189" s="61"/>
      <c r="C189" s="61"/>
      <c r="D189" s="61"/>
      <c r="F189" s="61"/>
      <c r="G189" s="61"/>
      <c r="H189" s="61"/>
      <c r="I189" s="61"/>
      <c r="J189" s="61"/>
    </row>
    <row r="190" spans="1:10" ht="11.25" customHeight="1" x14ac:dyDescent="0.25">
      <c r="A190" s="61"/>
      <c r="B190" s="61"/>
      <c r="C190" s="61"/>
      <c r="D190" s="61"/>
      <c r="F190" s="61"/>
      <c r="G190" s="61"/>
      <c r="H190" s="61"/>
      <c r="I190" s="61"/>
      <c r="J190" s="61"/>
    </row>
    <row r="191" spans="1:10" ht="11.25" customHeight="1" x14ac:dyDescent="0.25">
      <c r="A191" s="61"/>
      <c r="B191" s="61"/>
      <c r="C191" s="61"/>
      <c r="D191" s="61"/>
      <c r="F191" s="61"/>
      <c r="G191" s="61"/>
      <c r="H191" s="61"/>
      <c r="I191" s="61"/>
      <c r="J191" s="61"/>
    </row>
    <row r="192" spans="1:10" ht="11.25" customHeight="1" x14ac:dyDescent="0.25">
      <c r="A192" s="61"/>
      <c r="B192" s="61"/>
      <c r="C192" s="61"/>
      <c r="D192" s="61"/>
      <c r="F192" s="61"/>
      <c r="G192" s="61"/>
      <c r="H192" s="61"/>
      <c r="I192" s="61"/>
      <c r="J192" s="61"/>
    </row>
    <row r="193" spans="1:10" ht="11.25" customHeight="1" x14ac:dyDescent="0.25">
      <c r="A193" s="61"/>
      <c r="B193" s="61"/>
      <c r="C193" s="61"/>
      <c r="D193" s="61"/>
      <c r="F193" s="61"/>
      <c r="G193" s="61"/>
      <c r="H193" s="61"/>
      <c r="I193" s="61"/>
      <c r="J193" s="61"/>
    </row>
    <row r="194" spans="1:10" ht="11.25" customHeight="1" x14ac:dyDescent="0.25">
      <c r="A194" s="61"/>
      <c r="B194" s="61"/>
      <c r="C194" s="61"/>
      <c r="D194" s="61"/>
      <c r="F194" s="61"/>
      <c r="G194" s="61"/>
      <c r="H194" s="61"/>
      <c r="I194" s="61"/>
      <c r="J194" s="61"/>
    </row>
    <row r="195" spans="1:10" ht="11.25" customHeight="1" x14ac:dyDescent="0.25">
      <c r="A195" s="61"/>
      <c r="B195" s="61"/>
      <c r="C195" s="61"/>
      <c r="D195" s="61"/>
      <c r="F195" s="61"/>
      <c r="G195" s="61"/>
      <c r="H195" s="61"/>
      <c r="I195" s="61"/>
      <c r="J195" s="61"/>
    </row>
    <row r="196" spans="1:10" ht="11.25" customHeight="1" x14ac:dyDescent="0.25">
      <c r="A196" s="61"/>
      <c r="B196" s="61"/>
      <c r="C196" s="61"/>
      <c r="D196" s="61"/>
      <c r="F196" s="61"/>
      <c r="G196" s="61"/>
      <c r="H196" s="61"/>
      <c r="I196" s="61"/>
      <c r="J196" s="61"/>
    </row>
    <row r="197" spans="1:10" ht="11.25" customHeight="1" x14ac:dyDescent="0.25">
      <c r="A197" s="61"/>
      <c r="B197" s="61"/>
      <c r="C197" s="61"/>
      <c r="D197" s="61"/>
      <c r="F197" s="61"/>
      <c r="G197" s="61"/>
      <c r="H197" s="61"/>
      <c r="I197" s="61"/>
      <c r="J197" s="61"/>
    </row>
    <row r="198" spans="1:10" ht="11.25" customHeight="1" x14ac:dyDescent="0.25">
      <c r="A198" s="61"/>
      <c r="B198" s="61"/>
      <c r="C198" s="61"/>
      <c r="D198" s="61"/>
      <c r="F198" s="61"/>
      <c r="G198" s="61"/>
      <c r="H198" s="61"/>
      <c r="I198" s="61"/>
      <c r="J198" s="61"/>
    </row>
    <row r="199" spans="1:10" ht="11.25" customHeight="1" x14ac:dyDescent="0.25">
      <c r="A199" s="61"/>
      <c r="B199" s="61"/>
      <c r="C199" s="61"/>
      <c r="D199" s="61"/>
      <c r="F199" s="61"/>
      <c r="G199" s="61"/>
      <c r="H199" s="61"/>
      <c r="I199" s="61"/>
      <c r="J199" s="61"/>
    </row>
    <row r="200" spans="1:10" ht="11.25" customHeight="1" x14ac:dyDescent="0.25">
      <c r="A200" s="61"/>
      <c r="B200" s="61"/>
      <c r="C200" s="61"/>
      <c r="D200" s="61"/>
      <c r="F200" s="61"/>
      <c r="G200" s="61"/>
      <c r="H200" s="61"/>
      <c r="I200" s="61"/>
      <c r="J200" s="61"/>
    </row>
    <row r="201" spans="1:10" ht="11.25" customHeight="1" x14ac:dyDescent="0.25">
      <c r="A201" s="61"/>
      <c r="B201" s="61"/>
      <c r="C201" s="61"/>
      <c r="D201" s="61"/>
      <c r="F201" s="61"/>
      <c r="G201" s="61"/>
      <c r="H201" s="61"/>
      <c r="I201" s="61"/>
      <c r="J201" s="61"/>
    </row>
    <row r="202" spans="1:10" ht="11.25" customHeight="1" x14ac:dyDescent="0.25">
      <c r="A202" s="61"/>
      <c r="B202" s="61"/>
      <c r="C202" s="61"/>
      <c r="D202" s="61"/>
      <c r="F202" s="61"/>
      <c r="G202" s="61"/>
      <c r="H202" s="61"/>
      <c r="I202" s="61"/>
      <c r="J202" s="61"/>
    </row>
    <row r="203" spans="1:10" ht="11.25" customHeight="1" x14ac:dyDescent="0.25">
      <c r="A203" s="61"/>
      <c r="B203" s="61"/>
      <c r="C203" s="61"/>
      <c r="D203" s="61"/>
      <c r="F203" s="61"/>
      <c r="G203" s="61"/>
      <c r="H203" s="61"/>
      <c r="I203" s="61"/>
      <c r="J203" s="61"/>
    </row>
    <row r="204" spans="1:10" ht="11.25" customHeight="1" x14ac:dyDescent="0.25">
      <c r="A204" s="61"/>
      <c r="B204" s="61"/>
      <c r="C204" s="61"/>
      <c r="D204" s="61"/>
      <c r="F204" s="61"/>
      <c r="G204" s="61"/>
      <c r="H204" s="61"/>
      <c r="I204" s="61"/>
      <c r="J204" s="61"/>
    </row>
    <row r="205" spans="1:10" ht="11.25" customHeight="1" x14ac:dyDescent="0.25">
      <c r="A205" s="61"/>
      <c r="B205" s="61"/>
      <c r="C205" s="61"/>
      <c r="D205" s="61"/>
      <c r="F205" s="61"/>
      <c r="G205" s="61"/>
      <c r="H205" s="61"/>
      <c r="I205" s="61"/>
      <c r="J205" s="61"/>
    </row>
    <row r="206" spans="1:10" ht="11.25" customHeight="1" x14ac:dyDescent="0.25">
      <c r="A206" s="61"/>
      <c r="B206" s="61"/>
      <c r="C206" s="61"/>
      <c r="D206" s="61"/>
      <c r="F206" s="61"/>
      <c r="G206" s="61"/>
      <c r="H206" s="61"/>
      <c r="I206" s="61"/>
      <c r="J206" s="61"/>
    </row>
    <row r="207" spans="1:10" ht="11.25" customHeight="1" x14ac:dyDescent="0.25">
      <c r="A207" s="61"/>
      <c r="B207" s="61"/>
      <c r="C207" s="61"/>
      <c r="D207" s="61"/>
      <c r="F207" s="61"/>
      <c r="G207" s="61"/>
      <c r="H207" s="61"/>
      <c r="I207" s="61"/>
      <c r="J207" s="61"/>
    </row>
    <row r="208" spans="1:10" ht="11.25" customHeight="1" x14ac:dyDescent="0.25">
      <c r="A208" s="61"/>
      <c r="B208" s="61"/>
      <c r="C208" s="61"/>
      <c r="D208" s="61"/>
      <c r="F208" s="61"/>
      <c r="G208" s="61"/>
      <c r="H208" s="61"/>
      <c r="I208" s="61"/>
      <c r="J208" s="61"/>
    </row>
    <row r="209" spans="1:10" ht="11.25" customHeight="1" x14ac:dyDescent="0.25">
      <c r="A209" s="61"/>
      <c r="B209" s="61"/>
      <c r="C209" s="61"/>
      <c r="D209" s="61"/>
      <c r="F209" s="61"/>
      <c r="G209" s="61"/>
      <c r="H209" s="61"/>
      <c r="I209" s="61"/>
      <c r="J209" s="61"/>
    </row>
    <row r="210" spans="1:10" ht="11.25" customHeight="1" x14ac:dyDescent="0.25">
      <c r="A210" s="61"/>
      <c r="B210" s="61"/>
      <c r="C210" s="61"/>
      <c r="D210" s="61"/>
      <c r="F210" s="61"/>
      <c r="G210" s="61"/>
      <c r="H210" s="61"/>
      <c r="I210" s="61"/>
      <c r="J210" s="61"/>
    </row>
    <row r="211" spans="1:10" ht="11.25" customHeight="1" x14ac:dyDescent="0.25">
      <c r="A211" s="61"/>
      <c r="B211" s="61"/>
      <c r="C211" s="61"/>
      <c r="D211" s="61"/>
      <c r="F211" s="61"/>
      <c r="G211" s="61"/>
      <c r="H211" s="61"/>
      <c r="I211" s="61"/>
      <c r="J211" s="61"/>
    </row>
    <row r="212" spans="1:10" ht="11.25" customHeight="1" x14ac:dyDescent="0.25">
      <c r="A212" s="61"/>
      <c r="B212" s="61"/>
      <c r="C212" s="61"/>
      <c r="D212" s="61"/>
      <c r="F212" s="61"/>
      <c r="G212" s="61"/>
      <c r="H212" s="61"/>
      <c r="I212" s="61"/>
      <c r="J212" s="61"/>
    </row>
    <row r="213" spans="1:10" ht="11.25" customHeight="1" x14ac:dyDescent="0.25">
      <c r="A213" s="61"/>
      <c r="B213" s="61"/>
      <c r="C213" s="61"/>
      <c r="D213" s="61"/>
      <c r="F213" s="61"/>
      <c r="G213" s="61"/>
      <c r="H213" s="61"/>
      <c r="I213" s="61"/>
      <c r="J213" s="61"/>
    </row>
    <row r="214" spans="1:10" ht="11.25" customHeight="1" x14ac:dyDescent="0.25">
      <c r="A214" s="61"/>
      <c r="B214" s="61"/>
      <c r="C214" s="61"/>
      <c r="D214" s="61"/>
      <c r="F214" s="61"/>
      <c r="G214" s="61"/>
      <c r="H214" s="61"/>
      <c r="I214" s="61"/>
      <c r="J214" s="61"/>
    </row>
    <row r="215" spans="1:10" ht="11.25" customHeight="1" x14ac:dyDescent="0.25">
      <c r="A215" s="61"/>
      <c r="B215" s="61"/>
      <c r="C215" s="61"/>
      <c r="D215" s="61"/>
      <c r="F215" s="61"/>
      <c r="G215" s="61"/>
      <c r="H215" s="61"/>
      <c r="I215" s="61"/>
      <c r="J215" s="61"/>
    </row>
    <row r="216" spans="1:10" ht="11.25" customHeight="1" x14ac:dyDescent="0.25">
      <c r="A216" s="61"/>
      <c r="B216" s="61"/>
      <c r="C216" s="61"/>
      <c r="D216" s="61"/>
      <c r="F216" s="61"/>
      <c r="G216" s="61"/>
      <c r="H216" s="61"/>
      <c r="I216" s="61"/>
      <c r="J216" s="61"/>
    </row>
    <row r="217" spans="1:10" ht="11.25" customHeight="1" x14ac:dyDescent="0.25">
      <c r="A217" s="61"/>
      <c r="B217" s="61"/>
      <c r="C217" s="61"/>
      <c r="D217" s="61"/>
      <c r="F217" s="61"/>
      <c r="G217" s="61"/>
      <c r="H217" s="61"/>
      <c r="I217" s="61"/>
      <c r="J217" s="61"/>
    </row>
    <row r="218" spans="1:10" ht="11.25" customHeight="1" x14ac:dyDescent="0.25">
      <c r="A218" s="61"/>
      <c r="B218" s="61"/>
      <c r="C218" s="61"/>
      <c r="D218" s="61"/>
      <c r="F218" s="61"/>
      <c r="G218" s="61"/>
      <c r="H218" s="61"/>
      <c r="I218" s="61"/>
      <c r="J218" s="61"/>
    </row>
    <row r="219" spans="1:10" ht="11.25" customHeight="1" x14ac:dyDescent="0.25">
      <c r="A219" s="61"/>
      <c r="B219" s="61"/>
      <c r="C219" s="61"/>
      <c r="D219" s="61"/>
      <c r="F219" s="61"/>
      <c r="G219" s="61"/>
      <c r="H219" s="61"/>
      <c r="I219" s="61"/>
      <c r="J219" s="61"/>
    </row>
    <row r="220" spans="1:10" ht="11.25" customHeight="1" x14ac:dyDescent="0.25">
      <c r="A220" s="61"/>
      <c r="B220" s="61"/>
      <c r="C220" s="61"/>
      <c r="D220" s="61"/>
      <c r="F220" s="61"/>
      <c r="G220" s="61"/>
      <c r="H220" s="61"/>
      <c r="I220" s="61"/>
      <c r="J220" s="61"/>
    </row>
    <row r="221" spans="1:10" ht="11.25" customHeight="1" x14ac:dyDescent="0.25">
      <c r="A221" s="61"/>
      <c r="B221" s="61"/>
      <c r="C221" s="61"/>
      <c r="D221" s="61"/>
      <c r="F221" s="61"/>
      <c r="G221" s="61"/>
      <c r="H221" s="61"/>
      <c r="I221" s="61"/>
      <c r="J221" s="61"/>
    </row>
    <row r="222" spans="1:10" ht="11.25" customHeight="1" x14ac:dyDescent="0.25">
      <c r="A222" s="61"/>
      <c r="B222" s="61"/>
      <c r="C222" s="61"/>
      <c r="D222" s="61"/>
      <c r="F222" s="61"/>
      <c r="G222" s="61"/>
      <c r="H222" s="61"/>
      <c r="I222" s="61"/>
      <c r="J222" s="61"/>
    </row>
    <row r="223" spans="1:10" ht="11.25" customHeight="1" x14ac:dyDescent="0.25">
      <c r="A223" s="61"/>
      <c r="B223" s="61"/>
      <c r="C223" s="61"/>
      <c r="D223" s="61"/>
      <c r="F223" s="61"/>
      <c r="G223" s="61"/>
      <c r="H223" s="61"/>
      <c r="I223" s="61"/>
      <c r="J223" s="61"/>
    </row>
    <row r="224" spans="1:10" ht="11.25" customHeight="1" x14ac:dyDescent="0.25">
      <c r="A224" s="61"/>
      <c r="B224" s="61"/>
      <c r="C224" s="61"/>
      <c r="D224" s="61"/>
      <c r="F224" s="61"/>
      <c r="G224" s="61"/>
      <c r="H224" s="61"/>
      <c r="I224" s="61"/>
      <c r="J224" s="61"/>
    </row>
    <row r="225" spans="1:10" ht="11.25" customHeight="1" x14ac:dyDescent="0.25">
      <c r="A225" s="61"/>
      <c r="B225" s="61"/>
      <c r="C225" s="61"/>
      <c r="D225" s="61"/>
      <c r="F225" s="61"/>
      <c r="G225" s="61"/>
      <c r="H225" s="61"/>
      <c r="I225" s="61"/>
      <c r="J225" s="61"/>
    </row>
    <row r="226" spans="1:10" ht="11.25" customHeight="1" x14ac:dyDescent="0.25">
      <c r="A226" s="61"/>
      <c r="B226" s="61"/>
      <c r="C226" s="61"/>
      <c r="D226" s="61"/>
      <c r="F226" s="61"/>
      <c r="G226" s="61"/>
      <c r="H226" s="61"/>
      <c r="I226" s="61"/>
      <c r="J226" s="61"/>
    </row>
    <row r="227" spans="1:10" ht="11.25" customHeight="1" x14ac:dyDescent="0.25">
      <c r="A227" s="61"/>
      <c r="B227" s="61"/>
      <c r="C227" s="61"/>
      <c r="D227" s="61"/>
      <c r="F227" s="61"/>
      <c r="G227" s="61"/>
      <c r="H227" s="61"/>
      <c r="I227" s="61"/>
      <c r="J227" s="61"/>
    </row>
    <row r="228" spans="1:10" ht="11.25" customHeight="1" x14ac:dyDescent="0.25">
      <c r="A228" s="61"/>
      <c r="B228" s="61"/>
      <c r="C228" s="61"/>
      <c r="D228" s="61"/>
      <c r="F228" s="61"/>
      <c r="G228" s="61"/>
      <c r="H228" s="61"/>
      <c r="I228" s="61"/>
      <c r="J228" s="61"/>
    </row>
    <row r="229" spans="1:10" ht="11.25" customHeight="1" x14ac:dyDescent="0.25">
      <c r="A229" s="61"/>
      <c r="B229" s="61"/>
      <c r="C229" s="61"/>
      <c r="D229" s="61"/>
      <c r="F229" s="61"/>
      <c r="G229" s="61"/>
      <c r="H229" s="61"/>
      <c r="I229" s="61"/>
      <c r="J229" s="61"/>
    </row>
    <row r="230" spans="1:10" ht="11.25" customHeight="1" x14ac:dyDescent="0.25">
      <c r="A230" s="61"/>
      <c r="B230" s="61"/>
      <c r="C230" s="61"/>
      <c r="D230" s="61"/>
      <c r="F230" s="61"/>
      <c r="G230" s="61"/>
      <c r="H230" s="61"/>
      <c r="I230" s="61"/>
      <c r="J230" s="61"/>
    </row>
    <row r="231" spans="1:10" ht="11.25" customHeight="1" x14ac:dyDescent="0.25">
      <c r="A231" s="61"/>
      <c r="B231" s="61"/>
      <c r="C231" s="61"/>
      <c r="D231" s="61"/>
      <c r="F231" s="61"/>
      <c r="G231" s="61"/>
      <c r="H231" s="61"/>
      <c r="I231" s="61"/>
      <c r="J231" s="61"/>
    </row>
    <row r="232" spans="1:10" ht="11.25" customHeight="1" x14ac:dyDescent="0.25">
      <c r="A232" s="61"/>
      <c r="B232" s="61"/>
      <c r="C232" s="61"/>
      <c r="D232" s="61"/>
      <c r="F232" s="61"/>
      <c r="G232" s="61"/>
      <c r="H232" s="61"/>
      <c r="I232" s="61"/>
      <c r="J232" s="61"/>
    </row>
    <row r="233" spans="1:10" ht="11.25" customHeight="1" x14ac:dyDescent="0.25">
      <c r="A233" s="61"/>
      <c r="B233" s="61"/>
      <c r="C233" s="61"/>
      <c r="D233" s="61"/>
      <c r="F233" s="61"/>
      <c r="G233" s="61"/>
      <c r="H233" s="61"/>
      <c r="I233" s="61"/>
      <c r="J233" s="61"/>
    </row>
    <row r="234" spans="1:10" ht="11.25" customHeight="1" x14ac:dyDescent="0.25">
      <c r="A234" s="61"/>
      <c r="B234" s="61"/>
      <c r="C234" s="61"/>
      <c r="D234" s="61"/>
      <c r="F234" s="61"/>
      <c r="G234" s="61"/>
      <c r="H234" s="61"/>
      <c r="I234" s="61"/>
      <c r="J234" s="61"/>
    </row>
    <row r="235" spans="1:10" ht="11.25" customHeight="1" x14ac:dyDescent="0.25">
      <c r="A235" s="61"/>
      <c r="B235" s="61"/>
      <c r="C235" s="61"/>
      <c r="D235" s="61"/>
      <c r="F235" s="61"/>
      <c r="G235" s="61"/>
      <c r="H235" s="61"/>
      <c r="I235" s="61"/>
      <c r="J235" s="61"/>
    </row>
    <row r="236" spans="1:10" ht="11.25" customHeight="1" x14ac:dyDescent="0.25">
      <c r="A236" s="61"/>
      <c r="B236" s="61"/>
      <c r="C236" s="61"/>
      <c r="D236" s="61"/>
      <c r="F236" s="61"/>
      <c r="G236" s="61"/>
      <c r="H236" s="61"/>
      <c r="I236" s="61"/>
      <c r="J236" s="61"/>
    </row>
    <row r="237" spans="1:10" ht="11.25" customHeight="1" x14ac:dyDescent="0.25">
      <c r="A237" s="61"/>
      <c r="B237" s="61"/>
      <c r="C237" s="61"/>
      <c r="D237" s="61"/>
      <c r="F237" s="61"/>
      <c r="G237" s="61"/>
      <c r="H237" s="61"/>
      <c r="I237" s="61"/>
      <c r="J237" s="61"/>
    </row>
    <row r="238" spans="1:10" ht="11.25" customHeight="1" x14ac:dyDescent="0.25">
      <c r="A238" s="61"/>
      <c r="B238" s="61"/>
      <c r="C238" s="61"/>
      <c r="D238" s="61"/>
      <c r="F238" s="61"/>
      <c r="G238" s="61"/>
      <c r="H238" s="61"/>
      <c r="I238" s="61"/>
      <c r="J238" s="61"/>
    </row>
    <row r="239" spans="1:10" ht="11.25" customHeight="1" x14ac:dyDescent="0.25">
      <c r="A239" s="61"/>
      <c r="B239" s="61"/>
      <c r="C239" s="61"/>
      <c r="D239" s="61"/>
      <c r="F239" s="61"/>
      <c r="G239" s="61"/>
      <c r="H239" s="61"/>
      <c r="I239" s="61"/>
      <c r="J239" s="61"/>
    </row>
    <row r="240" spans="1:10" ht="11.25" customHeight="1" x14ac:dyDescent="0.25">
      <c r="A240" s="61"/>
      <c r="B240" s="61"/>
      <c r="C240" s="61"/>
      <c r="D240" s="61"/>
      <c r="F240" s="61"/>
      <c r="G240" s="61"/>
      <c r="H240" s="61"/>
      <c r="I240" s="61"/>
      <c r="J240" s="61"/>
    </row>
    <row r="241" spans="1:10" ht="11.25" customHeight="1" x14ac:dyDescent="0.25">
      <c r="A241" s="61"/>
      <c r="B241" s="61"/>
      <c r="C241" s="61"/>
      <c r="D241" s="61"/>
      <c r="F241" s="61"/>
      <c r="G241" s="61"/>
      <c r="H241" s="61"/>
      <c r="I241" s="61"/>
      <c r="J241" s="61"/>
    </row>
    <row r="242" spans="1:10" ht="11.25" customHeight="1" x14ac:dyDescent="0.25">
      <c r="A242" s="61"/>
      <c r="B242" s="61"/>
      <c r="C242" s="61"/>
      <c r="D242" s="61"/>
      <c r="F242" s="61"/>
      <c r="G242" s="61"/>
      <c r="H242" s="61"/>
      <c r="I242" s="61"/>
      <c r="J242" s="61"/>
    </row>
    <row r="243" spans="1:10" ht="11.25" customHeight="1" x14ac:dyDescent="0.25">
      <c r="A243" s="61"/>
      <c r="B243" s="61"/>
      <c r="C243" s="61"/>
      <c r="D243" s="61"/>
      <c r="F243" s="61"/>
      <c r="G243" s="61"/>
      <c r="H243" s="61"/>
      <c r="I243" s="61"/>
      <c r="J243" s="61"/>
    </row>
    <row r="244" spans="1:10" ht="11.25" customHeight="1" x14ac:dyDescent="0.25">
      <c r="A244" s="61"/>
      <c r="B244" s="61"/>
      <c r="C244" s="61"/>
      <c r="D244" s="61"/>
      <c r="F244" s="61"/>
      <c r="G244" s="61"/>
      <c r="H244" s="61"/>
      <c r="I244" s="61"/>
      <c r="J244" s="61"/>
    </row>
    <row r="245" spans="1:10" ht="11.25" customHeight="1" x14ac:dyDescent="0.25">
      <c r="A245" s="61"/>
      <c r="B245" s="61"/>
      <c r="C245" s="61"/>
      <c r="D245" s="61"/>
      <c r="F245" s="61"/>
      <c r="G245" s="61"/>
      <c r="H245" s="61"/>
      <c r="I245" s="61"/>
      <c r="J245" s="61"/>
    </row>
    <row r="246" spans="1:10" ht="11.25" customHeight="1" x14ac:dyDescent="0.25">
      <c r="A246" s="61"/>
      <c r="B246" s="61"/>
      <c r="C246" s="61"/>
      <c r="D246" s="61"/>
      <c r="F246" s="61"/>
      <c r="G246" s="61"/>
      <c r="H246" s="61"/>
      <c r="I246" s="61"/>
      <c r="J246" s="61"/>
    </row>
    <row r="247" spans="1:10" ht="11.25" customHeight="1" x14ac:dyDescent="0.25">
      <c r="A247" s="61"/>
      <c r="B247" s="61"/>
      <c r="C247" s="61"/>
      <c r="D247" s="61"/>
      <c r="F247" s="61"/>
      <c r="G247" s="61"/>
      <c r="H247" s="61"/>
      <c r="I247" s="61"/>
      <c r="J247" s="61"/>
    </row>
    <row r="248" spans="1:10" ht="11.25" customHeight="1" x14ac:dyDescent="0.25">
      <c r="A248" s="61"/>
      <c r="B248" s="61"/>
      <c r="C248" s="61"/>
      <c r="D248" s="61"/>
      <c r="F248" s="61"/>
      <c r="G248" s="61"/>
      <c r="H248" s="61"/>
      <c r="I248" s="61"/>
      <c r="J248" s="61"/>
    </row>
    <row r="249" spans="1:10" ht="11.25" customHeight="1" x14ac:dyDescent="0.25">
      <c r="A249" s="61"/>
      <c r="B249" s="61"/>
      <c r="C249" s="61"/>
      <c r="D249" s="61"/>
      <c r="F249" s="61"/>
      <c r="G249" s="61"/>
      <c r="H249" s="61"/>
      <c r="I249" s="61"/>
      <c r="J249" s="61"/>
    </row>
    <row r="250" spans="1:10" ht="11.25" customHeight="1" x14ac:dyDescent="0.25">
      <c r="A250" s="61"/>
      <c r="B250" s="61"/>
      <c r="C250" s="61"/>
      <c r="D250" s="61"/>
      <c r="F250" s="61"/>
      <c r="G250" s="61"/>
      <c r="H250" s="61"/>
      <c r="I250" s="61"/>
      <c r="J250" s="61"/>
    </row>
    <row r="251" spans="1:10" ht="11.25" customHeight="1" x14ac:dyDescent="0.25">
      <c r="A251" s="61"/>
      <c r="B251" s="61"/>
      <c r="C251" s="61"/>
      <c r="D251" s="61"/>
      <c r="F251" s="61"/>
      <c r="G251" s="61"/>
      <c r="H251" s="61"/>
      <c r="I251" s="61"/>
      <c r="J251" s="61"/>
    </row>
    <row r="252" spans="1:10" ht="11.25" customHeight="1" x14ac:dyDescent="0.25">
      <c r="A252" s="61"/>
      <c r="B252" s="61"/>
      <c r="C252" s="61"/>
      <c r="D252" s="61"/>
      <c r="F252" s="61"/>
      <c r="G252" s="61"/>
      <c r="H252" s="61"/>
      <c r="I252" s="61"/>
      <c r="J252" s="61"/>
    </row>
    <row r="253" spans="1:10" ht="11.25" customHeight="1" x14ac:dyDescent="0.25">
      <c r="A253" s="61"/>
      <c r="B253" s="61"/>
      <c r="C253" s="61"/>
      <c r="D253" s="61"/>
      <c r="F253" s="61"/>
      <c r="G253" s="61"/>
      <c r="H253" s="61"/>
      <c r="I253" s="61"/>
      <c r="J253" s="61"/>
    </row>
    <row r="254" spans="1:10" ht="11.25" customHeight="1" x14ac:dyDescent="0.25">
      <c r="A254" s="61"/>
      <c r="B254" s="61"/>
      <c r="C254" s="61"/>
      <c r="D254" s="61"/>
      <c r="F254" s="61"/>
      <c r="G254" s="61"/>
      <c r="H254" s="61"/>
      <c r="I254" s="61"/>
      <c r="J254" s="61"/>
    </row>
    <row r="255" spans="1:10" ht="11.25" customHeight="1" x14ac:dyDescent="0.25">
      <c r="A255" s="61"/>
      <c r="B255" s="61"/>
      <c r="C255" s="61"/>
      <c r="D255" s="61"/>
      <c r="F255" s="61"/>
      <c r="G255" s="61"/>
      <c r="H255" s="61"/>
      <c r="I255" s="61"/>
      <c r="J255" s="61"/>
    </row>
    <row r="256" spans="1:10" ht="11.25" customHeight="1" x14ac:dyDescent="0.25">
      <c r="A256" s="61"/>
      <c r="B256" s="61"/>
      <c r="C256" s="61"/>
      <c r="D256" s="61"/>
      <c r="F256" s="61"/>
      <c r="G256" s="61"/>
      <c r="H256" s="61"/>
      <c r="I256" s="61"/>
      <c r="J256" s="61"/>
    </row>
    <row r="257" spans="1:10" ht="11.25" customHeight="1" x14ac:dyDescent="0.25">
      <c r="A257" s="61"/>
      <c r="B257" s="61"/>
      <c r="C257" s="61"/>
      <c r="D257" s="61"/>
      <c r="F257" s="61"/>
      <c r="G257" s="61"/>
      <c r="H257" s="61"/>
      <c r="I257" s="61"/>
      <c r="J257" s="61"/>
    </row>
    <row r="258" spans="1:10" ht="11.25" customHeight="1" x14ac:dyDescent="0.25">
      <c r="A258" s="61"/>
      <c r="B258" s="61"/>
      <c r="C258" s="61"/>
      <c r="D258" s="61"/>
      <c r="F258" s="61"/>
      <c r="G258" s="61"/>
      <c r="H258" s="61"/>
      <c r="I258" s="61"/>
      <c r="J258" s="61"/>
    </row>
    <row r="259" spans="1:10" ht="11.25" customHeight="1" x14ac:dyDescent="0.25">
      <c r="A259" s="61"/>
      <c r="B259" s="61"/>
      <c r="C259" s="61"/>
      <c r="D259" s="61"/>
      <c r="F259" s="61"/>
      <c r="G259" s="61"/>
      <c r="H259" s="61"/>
      <c r="I259" s="61"/>
      <c r="J259" s="61"/>
    </row>
    <row r="260" spans="1:10" ht="11.25" customHeight="1" x14ac:dyDescent="0.25">
      <c r="A260" s="61"/>
      <c r="B260" s="61"/>
      <c r="C260" s="61"/>
      <c r="D260" s="61"/>
      <c r="F260" s="61"/>
      <c r="G260" s="61"/>
      <c r="H260" s="61"/>
      <c r="I260" s="61"/>
      <c r="J260" s="61"/>
    </row>
    <row r="261" spans="1:10" ht="11.25" customHeight="1" x14ac:dyDescent="0.25">
      <c r="A261" s="61"/>
      <c r="B261" s="61"/>
      <c r="C261" s="61"/>
      <c r="D261" s="61"/>
      <c r="F261" s="61"/>
      <c r="G261" s="61"/>
      <c r="H261" s="61"/>
      <c r="I261" s="61"/>
      <c r="J261" s="61"/>
    </row>
    <row r="262" spans="1:10" ht="11.25" customHeight="1" x14ac:dyDescent="0.25">
      <c r="A262" s="61"/>
      <c r="B262" s="61"/>
      <c r="C262" s="61"/>
      <c r="D262" s="61"/>
      <c r="F262" s="61"/>
      <c r="G262" s="61"/>
      <c r="H262" s="61"/>
      <c r="I262" s="61"/>
      <c r="J262" s="61"/>
    </row>
    <row r="263" spans="1:10" ht="11.25" customHeight="1" x14ac:dyDescent="0.25">
      <c r="A263" s="61"/>
      <c r="B263" s="61"/>
      <c r="C263" s="61"/>
      <c r="D263" s="61"/>
      <c r="F263" s="61"/>
      <c r="G263" s="61"/>
      <c r="H263" s="61"/>
      <c r="I263" s="61"/>
      <c r="J263" s="61"/>
    </row>
    <row r="264" spans="1:10" ht="11.25" customHeight="1" x14ac:dyDescent="0.25">
      <c r="A264" s="61"/>
      <c r="B264" s="61"/>
      <c r="C264" s="61"/>
      <c r="D264" s="61"/>
      <c r="F264" s="61"/>
      <c r="G264" s="61"/>
      <c r="H264" s="61"/>
      <c r="I264" s="61"/>
      <c r="J264" s="61"/>
    </row>
    <row r="265" spans="1:10" ht="11.25" customHeight="1" x14ac:dyDescent="0.25">
      <c r="A265" s="61"/>
      <c r="B265" s="61"/>
      <c r="C265" s="61"/>
      <c r="D265" s="61"/>
      <c r="F265" s="61"/>
      <c r="G265" s="61"/>
      <c r="H265" s="61"/>
      <c r="I265" s="61"/>
      <c r="J265" s="61"/>
    </row>
    <row r="266" spans="1:10" ht="11.25" customHeight="1" x14ac:dyDescent="0.25">
      <c r="A266" s="61"/>
      <c r="B266" s="61"/>
      <c r="C266" s="61"/>
      <c r="D266" s="61"/>
      <c r="F266" s="61"/>
      <c r="G266" s="61"/>
      <c r="H266" s="61"/>
      <c r="I266" s="61"/>
      <c r="J266" s="61"/>
    </row>
    <row r="267" spans="1:10" ht="11.25" customHeight="1" x14ac:dyDescent="0.25">
      <c r="A267" s="61"/>
      <c r="B267" s="61"/>
      <c r="C267" s="61"/>
      <c r="D267" s="61"/>
      <c r="F267" s="61"/>
      <c r="G267" s="61"/>
      <c r="H267" s="61"/>
      <c r="I267" s="61"/>
      <c r="J267" s="61"/>
    </row>
    <row r="268" spans="1:10" ht="11.25" customHeight="1" x14ac:dyDescent="0.25">
      <c r="A268" s="61"/>
      <c r="B268" s="61"/>
      <c r="C268" s="61"/>
      <c r="D268" s="61"/>
      <c r="F268" s="61"/>
      <c r="G268" s="61"/>
      <c r="H268" s="61"/>
      <c r="I268" s="61"/>
      <c r="J268" s="61"/>
    </row>
    <row r="269" spans="1:10" ht="11.25" customHeight="1" x14ac:dyDescent="0.25">
      <c r="A269" s="61"/>
      <c r="B269" s="61"/>
      <c r="C269" s="61"/>
      <c r="D269" s="61"/>
      <c r="F269" s="61"/>
      <c r="G269" s="61"/>
      <c r="H269" s="61"/>
      <c r="I269" s="61"/>
      <c r="J269" s="61"/>
    </row>
    <row r="270" spans="1:10" ht="11.25" customHeight="1" x14ac:dyDescent="0.25">
      <c r="A270" s="61"/>
      <c r="B270" s="61"/>
      <c r="C270" s="61"/>
      <c r="D270" s="61"/>
      <c r="F270" s="61"/>
      <c r="G270" s="61"/>
      <c r="H270" s="61"/>
      <c r="I270" s="61"/>
      <c r="J270" s="61"/>
    </row>
    <row r="271" spans="1:10" ht="11.25" customHeight="1" x14ac:dyDescent="0.25">
      <c r="A271" s="61"/>
      <c r="B271" s="61"/>
      <c r="C271" s="61"/>
      <c r="D271" s="61"/>
      <c r="F271" s="61"/>
      <c r="G271" s="61"/>
      <c r="H271" s="61"/>
      <c r="I271" s="61"/>
      <c r="J271" s="61"/>
    </row>
    <row r="272" spans="1:10" ht="11.25" customHeight="1" x14ac:dyDescent="0.25">
      <c r="A272" s="61"/>
      <c r="B272" s="61"/>
      <c r="C272" s="61"/>
      <c r="D272" s="61"/>
      <c r="F272" s="61"/>
      <c r="G272" s="61"/>
      <c r="H272" s="61"/>
      <c r="I272" s="61"/>
      <c r="J272" s="61"/>
    </row>
    <row r="273" spans="1:10" ht="11.25" customHeight="1" x14ac:dyDescent="0.25">
      <c r="A273" s="61"/>
      <c r="B273" s="61"/>
      <c r="C273" s="61"/>
      <c r="D273" s="61"/>
      <c r="F273" s="61"/>
      <c r="G273" s="61"/>
      <c r="H273" s="61"/>
      <c r="I273" s="61"/>
      <c r="J273" s="61"/>
    </row>
    <row r="274" spans="1:10" ht="11.25" customHeight="1" x14ac:dyDescent="0.25">
      <c r="A274" s="61"/>
      <c r="B274" s="61"/>
      <c r="C274" s="61"/>
      <c r="D274" s="61"/>
      <c r="F274" s="61"/>
      <c r="G274" s="61"/>
      <c r="H274" s="61"/>
      <c r="I274" s="61"/>
      <c r="J274" s="61"/>
    </row>
    <row r="275" spans="1:10" ht="11.25" customHeight="1" x14ac:dyDescent="0.25">
      <c r="A275" s="61"/>
      <c r="B275" s="61"/>
      <c r="C275" s="61"/>
      <c r="D275" s="61"/>
      <c r="F275" s="61"/>
      <c r="G275" s="61"/>
      <c r="H275" s="61"/>
      <c r="I275" s="61"/>
      <c r="J275" s="61"/>
    </row>
    <row r="276" spans="1:10" ht="11.25" customHeight="1" x14ac:dyDescent="0.25">
      <c r="A276" s="61"/>
      <c r="B276" s="61"/>
      <c r="C276" s="61"/>
      <c r="D276" s="61"/>
      <c r="F276" s="61"/>
      <c r="G276" s="61"/>
      <c r="H276" s="61"/>
      <c r="I276" s="61"/>
      <c r="J276" s="61"/>
    </row>
    <row r="277" spans="1:10" ht="11.25" customHeight="1" x14ac:dyDescent="0.25">
      <c r="A277" s="61"/>
      <c r="B277" s="61"/>
      <c r="C277" s="61"/>
      <c r="D277" s="61"/>
      <c r="F277" s="61"/>
      <c r="G277" s="61"/>
      <c r="H277" s="61"/>
      <c r="I277" s="61"/>
      <c r="J277" s="61"/>
    </row>
    <row r="278" spans="1:10" ht="11.25" customHeight="1" x14ac:dyDescent="0.25">
      <c r="A278" s="61"/>
      <c r="B278" s="61"/>
      <c r="C278" s="61"/>
      <c r="D278" s="61"/>
      <c r="F278" s="61"/>
      <c r="G278" s="61"/>
      <c r="H278" s="61"/>
      <c r="I278" s="61"/>
      <c r="J278" s="61"/>
    </row>
    <row r="279" spans="1:10" ht="11.25" customHeight="1" x14ac:dyDescent="0.25">
      <c r="A279" s="61"/>
      <c r="B279" s="61"/>
      <c r="C279" s="61"/>
      <c r="D279" s="61"/>
      <c r="F279" s="61"/>
      <c r="G279" s="61"/>
      <c r="H279" s="61"/>
      <c r="I279" s="61"/>
      <c r="J279" s="61"/>
    </row>
    <row r="280" spans="1:10" ht="11.25" customHeight="1" x14ac:dyDescent="0.25">
      <c r="A280" s="61"/>
      <c r="B280" s="61"/>
      <c r="C280" s="61"/>
      <c r="D280" s="61"/>
      <c r="F280" s="61"/>
      <c r="G280" s="61"/>
      <c r="H280" s="61"/>
      <c r="I280" s="61"/>
      <c r="J280" s="61"/>
    </row>
    <row r="281" spans="1:10" ht="11.25" customHeight="1" x14ac:dyDescent="0.25">
      <c r="A281" s="61"/>
      <c r="B281" s="61"/>
      <c r="C281" s="61"/>
      <c r="D281" s="61"/>
      <c r="F281" s="61"/>
      <c r="G281" s="61"/>
      <c r="H281" s="61"/>
      <c r="I281" s="61"/>
      <c r="J281" s="61"/>
    </row>
    <row r="282" spans="1:10" ht="11.25" customHeight="1" x14ac:dyDescent="0.25">
      <c r="A282" s="61"/>
      <c r="B282" s="61"/>
      <c r="C282" s="61"/>
      <c r="D282" s="61"/>
      <c r="F282" s="61"/>
      <c r="G282" s="61"/>
      <c r="H282" s="61"/>
      <c r="I282" s="61"/>
      <c r="J282" s="61"/>
    </row>
    <row r="283" spans="1:10" ht="11.25" customHeight="1" x14ac:dyDescent="0.25">
      <c r="A283" s="61"/>
      <c r="B283" s="61"/>
      <c r="C283" s="61"/>
      <c r="D283" s="61"/>
      <c r="F283" s="61"/>
      <c r="G283" s="61"/>
      <c r="H283" s="61"/>
      <c r="I283" s="61"/>
      <c r="J283" s="61"/>
    </row>
    <row r="284" spans="1:10" ht="11.25" customHeight="1" x14ac:dyDescent="0.25">
      <c r="A284" s="61"/>
      <c r="B284" s="61"/>
      <c r="C284" s="61"/>
      <c r="D284" s="61"/>
      <c r="F284" s="61"/>
      <c r="G284" s="61"/>
      <c r="H284" s="61"/>
      <c r="I284" s="61"/>
      <c r="J284" s="61"/>
    </row>
    <row r="285" spans="1:10" ht="11.25" customHeight="1" x14ac:dyDescent="0.25">
      <c r="A285" s="61"/>
      <c r="B285" s="61"/>
      <c r="C285" s="61"/>
      <c r="D285" s="61"/>
      <c r="F285" s="61"/>
      <c r="G285" s="61"/>
      <c r="H285" s="61"/>
      <c r="I285" s="61"/>
      <c r="J285" s="61"/>
    </row>
    <row r="286" spans="1:10" ht="11.25" customHeight="1" x14ac:dyDescent="0.25">
      <c r="A286" s="61"/>
      <c r="B286" s="61"/>
      <c r="C286" s="61"/>
      <c r="D286" s="61"/>
      <c r="F286" s="61"/>
      <c r="G286" s="61"/>
      <c r="H286" s="61"/>
      <c r="I286" s="61"/>
      <c r="J286" s="61"/>
    </row>
    <row r="287" spans="1:10" ht="11.25" customHeight="1" x14ac:dyDescent="0.25">
      <c r="A287" s="61"/>
      <c r="B287" s="61"/>
      <c r="C287" s="61"/>
      <c r="D287" s="61"/>
      <c r="F287" s="61"/>
      <c r="G287" s="61"/>
      <c r="H287" s="61"/>
      <c r="I287" s="61"/>
      <c r="J287" s="61"/>
    </row>
    <row r="288" spans="1:10" ht="11.25" customHeight="1" x14ac:dyDescent="0.25">
      <c r="A288" s="61"/>
      <c r="B288" s="61"/>
      <c r="C288" s="61"/>
      <c r="D288" s="61"/>
      <c r="F288" s="61"/>
      <c r="G288" s="61"/>
      <c r="H288" s="61"/>
      <c r="I288" s="61"/>
      <c r="J288" s="61"/>
    </row>
    <row r="289" spans="1:10" ht="11.25" customHeight="1" x14ac:dyDescent="0.25">
      <c r="A289" s="61"/>
      <c r="B289" s="61"/>
      <c r="C289" s="61"/>
      <c r="D289" s="61"/>
      <c r="F289" s="61"/>
      <c r="G289" s="61"/>
      <c r="H289" s="61"/>
      <c r="I289" s="61"/>
      <c r="J289" s="61"/>
    </row>
    <row r="290" spans="1:10" ht="11.25" customHeight="1" x14ac:dyDescent="0.25">
      <c r="A290" s="61"/>
      <c r="B290" s="61"/>
      <c r="C290" s="61"/>
      <c r="D290" s="61"/>
      <c r="F290" s="61"/>
      <c r="G290" s="61"/>
      <c r="H290" s="61"/>
      <c r="I290" s="61"/>
      <c r="J290" s="61"/>
    </row>
    <row r="291" spans="1:10" ht="11.25" customHeight="1" x14ac:dyDescent="0.25">
      <c r="A291" s="61"/>
      <c r="B291" s="61"/>
      <c r="C291" s="61"/>
      <c r="D291" s="61"/>
      <c r="F291" s="61"/>
      <c r="G291" s="61"/>
      <c r="H291" s="61"/>
      <c r="I291" s="61"/>
      <c r="J291" s="61"/>
    </row>
    <row r="292" spans="1:10" ht="11.25" customHeight="1" x14ac:dyDescent="0.25">
      <c r="A292" s="61"/>
      <c r="B292" s="61"/>
      <c r="C292" s="61"/>
      <c r="D292" s="61"/>
      <c r="F292" s="61"/>
      <c r="G292" s="61"/>
      <c r="H292" s="61"/>
      <c r="I292" s="61"/>
      <c r="J292" s="61"/>
    </row>
    <row r="293" spans="1:10" ht="11.25" customHeight="1" x14ac:dyDescent="0.25">
      <c r="A293" s="61"/>
      <c r="B293" s="61"/>
      <c r="C293" s="61"/>
      <c r="D293" s="61"/>
      <c r="F293" s="61"/>
      <c r="G293" s="61"/>
      <c r="H293" s="61"/>
      <c r="I293" s="61"/>
      <c r="J293" s="61"/>
    </row>
    <row r="294" spans="1:10" ht="11.25" customHeight="1" x14ac:dyDescent="0.25">
      <c r="A294" s="61"/>
      <c r="B294" s="61"/>
      <c r="C294" s="61"/>
      <c r="D294" s="61"/>
      <c r="F294" s="61"/>
      <c r="G294" s="61"/>
      <c r="H294" s="61"/>
      <c r="I294" s="61"/>
      <c r="J294" s="61"/>
    </row>
    <row r="295" spans="1:10" ht="11.25" customHeight="1" x14ac:dyDescent="0.25">
      <c r="A295" s="61"/>
      <c r="B295" s="61"/>
      <c r="C295" s="61"/>
      <c r="D295" s="61"/>
      <c r="F295" s="61"/>
      <c r="G295" s="61"/>
      <c r="H295" s="61"/>
      <c r="I295" s="61"/>
      <c r="J295" s="61"/>
    </row>
    <row r="296" spans="1:10" ht="11.25" customHeight="1" x14ac:dyDescent="0.25">
      <c r="A296" s="61"/>
      <c r="B296" s="61"/>
      <c r="C296" s="61"/>
      <c r="D296" s="61"/>
      <c r="F296" s="61"/>
      <c r="G296" s="61"/>
      <c r="H296" s="61"/>
      <c r="I296" s="61"/>
      <c r="J296" s="61"/>
    </row>
    <row r="297" spans="1:10" ht="11.25" customHeight="1" x14ac:dyDescent="0.25">
      <c r="A297" s="61"/>
      <c r="B297" s="61"/>
      <c r="C297" s="61"/>
      <c r="D297" s="61"/>
      <c r="F297" s="61"/>
      <c r="G297" s="61"/>
      <c r="H297" s="61"/>
      <c r="I297" s="61"/>
      <c r="J297" s="61"/>
    </row>
    <row r="298" spans="1:10" ht="11.25" customHeight="1" x14ac:dyDescent="0.25">
      <c r="A298" s="61"/>
      <c r="B298" s="61"/>
      <c r="C298" s="61"/>
      <c r="D298" s="61"/>
      <c r="F298" s="61"/>
      <c r="G298" s="61"/>
      <c r="H298" s="61"/>
      <c r="I298" s="61"/>
      <c r="J298" s="61"/>
    </row>
    <row r="299" spans="1:10" ht="11.25" customHeight="1" x14ac:dyDescent="0.25">
      <c r="A299" s="61"/>
      <c r="B299" s="61"/>
      <c r="C299" s="61"/>
      <c r="D299" s="61"/>
      <c r="F299" s="61"/>
      <c r="G299" s="61"/>
      <c r="H299" s="61"/>
      <c r="I299" s="61"/>
      <c r="J299" s="61"/>
    </row>
    <row r="300" spans="1:10" ht="11.25" customHeight="1" x14ac:dyDescent="0.25">
      <c r="A300" s="61"/>
      <c r="B300" s="61"/>
      <c r="C300" s="61"/>
      <c r="D300" s="61"/>
      <c r="F300" s="61"/>
      <c r="G300" s="61"/>
      <c r="H300" s="61"/>
      <c r="I300" s="61"/>
      <c r="J300" s="61"/>
    </row>
    <row r="301" spans="1:10" ht="11.25" customHeight="1" x14ac:dyDescent="0.25">
      <c r="A301" s="61"/>
      <c r="B301" s="61"/>
      <c r="C301" s="61"/>
      <c r="D301" s="61"/>
      <c r="F301" s="61"/>
      <c r="G301" s="61"/>
      <c r="H301" s="61"/>
      <c r="I301" s="61"/>
      <c r="J301" s="61"/>
    </row>
    <row r="302" spans="1:10" ht="11.25" customHeight="1" x14ac:dyDescent="0.25">
      <c r="A302" s="61"/>
      <c r="B302" s="61"/>
      <c r="C302" s="61"/>
      <c r="D302" s="61"/>
      <c r="F302" s="61"/>
      <c r="G302" s="61"/>
      <c r="H302" s="61"/>
      <c r="I302" s="61"/>
      <c r="J302" s="61"/>
    </row>
    <row r="303" spans="1:10" ht="11.25" customHeight="1" x14ac:dyDescent="0.25">
      <c r="A303" s="61"/>
      <c r="B303" s="61"/>
      <c r="C303" s="61"/>
      <c r="D303" s="61"/>
      <c r="F303" s="61"/>
      <c r="G303" s="61"/>
      <c r="H303" s="61"/>
      <c r="I303" s="61"/>
      <c r="J303" s="61"/>
    </row>
    <row r="304" spans="1:10" ht="11.25" customHeight="1" x14ac:dyDescent="0.25">
      <c r="A304" s="61"/>
      <c r="B304" s="61"/>
      <c r="C304" s="61"/>
      <c r="D304" s="61"/>
      <c r="F304" s="61"/>
      <c r="G304" s="61"/>
      <c r="H304" s="61"/>
      <c r="I304" s="61"/>
      <c r="J304" s="61"/>
    </row>
    <row r="305" spans="1:10" ht="11.25" customHeight="1" x14ac:dyDescent="0.25">
      <c r="A305" s="61"/>
      <c r="B305" s="61"/>
      <c r="C305" s="61"/>
      <c r="D305" s="61"/>
      <c r="F305" s="61"/>
      <c r="G305" s="61"/>
      <c r="H305" s="61"/>
      <c r="I305" s="61"/>
      <c r="J305" s="61"/>
    </row>
    <row r="306" spans="1:10" ht="11.25" customHeight="1" x14ac:dyDescent="0.25">
      <c r="A306" s="61"/>
      <c r="B306" s="61"/>
      <c r="C306" s="61"/>
      <c r="D306" s="61"/>
      <c r="F306" s="61"/>
      <c r="G306" s="61"/>
      <c r="H306" s="61"/>
      <c r="I306" s="61"/>
      <c r="J306" s="61"/>
    </row>
    <row r="307" spans="1:10" ht="11.25" customHeight="1" x14ac:dyDescent="0.25">
      <c r="A307" s="61"/>
      <c r="B307" s="61"/>
      <c r="C307" s="61"/>
      <c r="D307" s="61"/>
      <c r="F307" s="61"/>
      <c r="G307" s="61"/>
      <c r="H307" s="61"/>
      <c r="I307" s="61"/>
      <c r="J307" s="61"/>
    </row>
    <row r="308" spans="1:10" ht="11.25" customHeight="1" x14ac:dyDescent="0.25">
      <c r="A308" s="61"/>
      <c r="B308" s="61"/>
      <c r="C308" s="61"/>
      <c r="D308" s="61"/>
      <c r="F308" s="61"/>
      <c r="G308" s="61"/>
      <c r="H308" s="61"/>
      <c r="I308" s="61"/>
      <c r="J308" s="61"/>
    </row>
    <row r="309" spans="1:10" ht="11.25" customHeight="1" x14ac:dyDescent="0.25">
      <c r="A309" s="61"/>
      <c r="B309" s="61"/>
      <c r="C309" s="61"/>
      <c r="D309" s="61"/>
      <c r="F309" s="61"/>
      <c r="G309" s="61"/>
      <c r="H309" s="61"/>
      <c r="I309" s="61"/>
      <c r="J309" s="61"/>
    </row>
    <row r="310" spans="1:10" ht="11.25" customHeight="1" x14ac:dyDescent="0.25">
      <c r="A310" s="61"/>
      <c r="B310" s="61"/>
      <c r="C310" s="61"/>
      <c r="D310" s="61"/>
      <c r="F310" s="61"/>
      <c r="G310" s="61"/>
      <c r="H310" s="61"/>
      <c r="I310" s="61"/>
      <c r="J310" s="61"/>
    </row>
    <row r="311" spans="1:10" ht="11.25" customHeight="1" x14ac:dyDescent="0.25">
      <c r="A311" s="61"/>
      <c r="B311" s="61"/>
      <c r="C311" s="61"/>
      <c r="D311" s="61"/>
      <c r="F311" s="61"/>
      <c r="G311" s="61"/>
      <c r="H311" s="61"/>
      <c r="I311" s="61"/>
      <c r="J311" s="61"/>
    </row>
    <row r="312" spans="1:10" ht="11.25" customHeight="1" x14ac:dyDescent="0.25">
      <c r="A312" s="61"/>
      <c r="B312" s="61"/>
      <c r="C312" s="61"/>
      <c r="D312" s="61"/>
      <c r="F312" s="61"/>
      <c r="G312" s="61"/>
      <c r="H312" s="61"/>
      <c r="I312" s="61"/>
      <c r="J312" s="61"/>
    </row>
    <row r="313" spans="1:10" ht="11.25" customHeight="1" x14ac:dyDescent="0.25">
      <c r="A313" s="61"/>
      <c r="B313" s="61"/>
      <c r="C313" s="61"/>
      <c r="D313" s="61"/>
      <c r="F313" s="61"/>
      <c r="G313" s="61"/>
      <c r="H313" s="61"/>
      <c r="I313" s="61"/>
      <c r="J313" s="61"/>
    </row>
    <row r="314" spans="1:10" ht="11.25" customHeight="1" x14ac:dyDescent="0.25">
      <c r="A314" s="61"/>
      <c r="B314" s="61"/>
      <c r="C314" s="61"/>
      <c r="D314" s="61"/>
      <c r="F314" s="61"/>
      <c r="G314" s="61"/>
      <c r="H314" s="61"/>
      <c r="I314" s="61"/>
      <c r="J314" s="61"/>
    </row>
    <row r="315" spans="1:10" ht="11.25" customHeight="1" x14ac:dyDescent="0.25">
      <c r="A315" s="61"/>
      <c r="B315" s="61"/>
      <c r="C315" s="61"/>
      <c r="D315" s="61"/>
      <c r="F315" s="61"/>
      <c r="G315" s="61"/>
      <c r="H315" s="61"/>
      <c r="I315" s="61"/>
      <c r="J315" s="61"/>
    </row>
    <row r="316" spans="1:10" ht="11.25" customHeight="1" x14ac:dyDescent="0.25">
      <c r="A316" s="61"/>
      <c r="B316" s="61"/>
      <c r="C316" s="61"/>
      <c r="D316" s="61"/>
      <c r="F316" s="61"/>
      <c r="G316" s="61"/>
      <c r="H316" s="61"/>
      <c r="I316" s="61"/>
      <c r="J316" s="61"/>
    </row>
    <row r="317" spans="1:10" ht="11.25" customHeight="1" x14ac:dyDescent="0.25">
      <c r="A317" s="61"/>
      <c r="B317" s="61"/>
      <c r="C317" s="61"/>
      <c r="D317" s="61"/>
      <c r="F317" s="61"/>
      <c r="G317" s="61"/>
      <c r="H317" s="61"/>
      <c r="I317" s="61"/>
      <c r="J317" s="61"/>
    </row>
    <row r="318" spans="1:10" ht="11.25" customHeight="1" x14ac:dyDescent="0.25">
      <c r="A318" s="61"/>
      <c r="B318" s="61"/>
      <c r="C318" s="61"/>
      <c r="D318" s="61"/>
      <c r="F318" s="61"/>
      <c r="G318" s="61"/>
      <c r="H318" s="61"/>
      <c r="I318" s="61"/>
      <c r="J318" s="61"/>
    </row>
    <row r="319" spans="1:10" ht="11.25" customHeight="1" x14ac:dyDescent="0.25">
      <c r="A319" s="61"/>
      <c r="B319" s="61"/>
      <c r="C319" s="61"/>
      <c r="D319" s="61"/>
      <c r="F319" s="61"/>
      <c r="G319" s="61"/>
      <c r="H319" s="61"/>
      <c r="I319" s="61"/>
      <c r="J319" s="61"/>
    </row>
    <row r="320" spans="1:10" ht="11.25" customHeight="1" x14ac:dyDescent="0.25">
      <c r="A320" s="61"/>
      <c r="B320" s="61"/>
      <c r="C320" s="61"/>
      <c r="D320" s="61"/>
      <c r="F320" s="61"/>
      <c r="G320" s="61"/>
      <c r="H320" s="61"/>
      <c r="I320" s="61"/>
      <c r="J320" s="61"/>
    </row>
    <row r="321" spans="1:10" ht="11.25" customHeight="1" x14ac:dyDescent="0.25">
      <c r="A321" s="61"/>
      <c r="B321" s="61"/>
      <c r="C321" s="61"/>
      <c r="D321" s="61"/>
      <c r="F321" s="61"/>
      <c r="G321" s="61"/>
      <c r="H321" s="61"/>
      <c r="I321" s="61"/>
      <c r="J321" s="61"/>
    </row>
    <row r="322" spans="1:10" ht="11.25" customHeight="1" x14ac:dyDescent="0.25">
      <c r="A322" s="61"/>
      <c r="B322" s="61"/>
      <c r="C322" s="61"/>
      <c r="D322" s="61"/>
      <c r="F322" s="61"/>
      <c r="G322" s="61"/>
      <c r="H322" s="61"/>
      <c r="I322" s="61"/>
      <c r="J322" s="61"/>
    </row>
    <row r="323" spans="1:10" ht="11.25" customHeight="1" x14ac:dyDescent="0.25">
      <c r="A323" s="61"/>
      <c r="B323" s="61"/>
      <c r="C323" s="61"/>
      <c r="D323" s="61"/>
      <c r="F323" s="61"/>
      <c r="G323" s="61"/>
      <c r="H323" s="61"/>
      <c r="I323" s="61"/>
      <c r="J323" s="61"/>
    </row>
    <row r="324" spans="1:10" ht="11.25" customHeight="1" x14ac:dyDescent="0.25">
      <c r="A324" s="61"/>
      <c r="B324" s="61"/>
      <c r="C324" s="61"/>
      <c r="D324" s="61"/>
      <c r="F324" s="61"/>
      <c r="G324" s="61"/>
      <c r="H324" s="61"/>
      <c r="I324" s="61"/>
      <c r="J324" s="61"/>
    </row>
    <row r="325" spans="1:10" ht="11.25" customHeight="1" x14ac:dyDescent="0.25">
      <c r="A325" s="61"/>
      <c r="B325" s="61"/>
      <c r="C325" s="61"/>
      <c r="D325" s="61"/>
      <c r="F325" s="61"/>
      <c r="G325" s="61"/>
      <c r="H325" s="61"/>
      <c r="I325" s="61"/>
      <c r="J325" s="61"/>
    </row>
    <row r="326" spans="1:10" ht="11.25" customHeight="1" x14ac:dyDescent="0.25">
      <c r="A326" s="61"/>
      <c r="B326" s="61"/>
      <c r="C326" s="61"/>
      <c r="D326" s="61"/>
      <c r="F326" s="61"/>
      <c r="G326" s="61"/>
      <c r="H326" s="61"/>
      <c r="I326" s="61"/>
      <c r="J326" s="61"/>
    </row>
    <row r="327" spans="1:10" ht="11.25" customHeight="1" x14ac:dyDescent="0.25">
      <c r="A327" s="61"/>
      <c r="B327" s="61"/>
      <c r="C327" s="61"/>
      <c r="D327" s="61"/>
      <c r="F327" s="61"/>
      <c r="G327" s="61"/>
      <c r="H327" s="61"/>
      <c r="I327" s="61"/>
      <c r="J327" s="61"/>
    </row>
    <row r="328" spans="1:10" ht="11.25" customHeight="1" x14ac:dyDescent="0.25">
      <c r="A328" s="61"/>
      <c r="B328" s="61"/>
      <c r="C328" s="61"/>
      <c r="D328" s="61"/>
      <c r="F328" s="61"/>
      <c r="G328" s="61"/>
      <c r="H328" s="61"/>
      <c r="I328" s="61"/>
      <c r="J328" s="61"/>
    </row>
    <row r="329" spans="1:10" ht="11.25" customHeight="1" x14ac:dyDescent="0.25">
      <c r="A329" s="61"/>
      <c r="B329" s="61"/>
      <c r="C329" s="61"/>
      <c r="D329" s="61"/>
      <c r="F329" s="61"/>
      <c r="G329" s="61"/>
      <c r="H329" s="61"/>
      <c r="I329" s="61"/>
      <c r="J329" s="61"/>
    </row>
    <row r="330" spans="1:10" ht="11.25" customHeight="1" x14ac:dyDescent="0.25">
      <c r="A330" s="61"/>
      <c r="B330" s="61"/>
      <c r="C330" s="61"/>
      <c r="D330" s="61"/>
      <c r="F330" s="61"/>
      <c r="G330" s="61"/>
      <c r="H330" s="61"/>
      <c r="I330" s="61"/>
      <c r="J330" s="61"/>
    </row>
    <row r="331" spans="1:10" ht="11.25" customHeight="1" x14ac:dyDescent="0.25">
      <c r="A331" s="61"/>
      <c r="B331" s="61"/>
      <c r="C331" s="61"/>
      <c r="D331" s="61"/>
      <c r="F331" s="61"/>
      <c r="G331" s="61"/>
      <c r="H331" s="61"/>
      <c r="I331" s="61"/>
      <c r="J331" s="61"/>
    </row>
    <row r="332" spans="1:10" ht="11.25" customHeight="1" x14ac:dyDescent="0.25">
      <c r="A332" s="61"/>
      <c r="B332" s="61"/>
      <c r="C332" s="61"/>
      <c r="D332" s="61"/>
      <c r="F332" s="61"/>
      <c r="G332" s="61"/>
      <c r="H332" s="61"/>
      <c r="I332" s="61"/>
      <c r="J332" s="61"/>
    </row>
    <row r="333" spans="1:10" ht="11.25" customHeight="1" x14ac:dyDescent="0.25">
      <c r="A333" s="61"/>
      <c r="B333" s="61"/>
      <c r="C333" s="61"/>
      <c r="D333" s="61"/>
      <c r="F333" s="61"/>
      <c r="G333" s="61"/>
      <c r="H333" s="61"/>
      <c r="I333" s="61"/>
      <c r="J333" s="61"/>
    </row>
    <row r="334" spans="1:10" ht="11.25" customHeight="1" x14ac:dyDescent="0.25">
      <c r="A334" s="61"/>
      <c r="B334" s="61"/>
      <c r="C334" s="61"/>
      <c r="D334" s="61"/>
      <c r="F334" s="61"/>
      <c r="G334" s="61"/>
      <c r="H334" s="61"/>
      <c r="I334" s="61"/>
      <c r="J334" s="61"/>
    </row>
    <row r="335" spans="1:10" ht="11.25" customHeight="1" x14ac:dyDescent="0.25">
      <c r="A335" s="61"/>
      <c r="B335" s="61"/>
      <c r="C335" s="61"/>
      <c r="D335" s="61"/>
      <c r="F335" s="61"/>
      <c r="G335" s="61"/>
      <c r="H335" s="61"/>
      <c r="I335" s="61"/>
      <c r="J335" s="61"/>
    </row>
    <row r="336" spans="1:10" ht="11.25" customHeight="1" x14ac:dyDescent="0.25">
      <c r="A336" s="61"/>
      <c r="B336" s="61"/>
      <c r="C336" s="61"/>
      <c r="D336" s="61"/>
      <c r="F336" s="61"/>
      <c r="G336" s="61"/>
      <c r="H336" s="61"/>
      <c r="I336" s="61"/>
      <c r="J336" s="61"/>
    </row>
    <row r="337" spans="1:10" ht="11.25" customHeight="1" x14ac:dyDescent="0.25">
      <c r="A337" s="61"/>
      <c r="B337" s="61"/>
      <c r="C337" s="61"/>
      <c r="D337" s="61"/>
      <c r="F337" s="61"/>
      <c r="G337" s="61"/>
      <c r="H337" s="61"/>
      <c r="I337" s="61"/>
      <c r="J337" s="61"/>
    </row>
    <row r="338" spans="1:10" ht="11.25" customHeight="1" x14ac:dyDescent="0.25">
      <c r="A338" s="61"/>
      <c r="B338" s="61"/>
      <c r="C338" s="61"/>
      <c r="D338" s="61"/>
      <c r="F338" s="61"/>
      <c r="G338" s="61"/>
      <c r="H338" s="61"/>
      <c r="I338" s="61"/>
      <c r="J338" s="61"/>
    </row>
    <row r="339" spans="1:10" ht="11.25" customHeight="1" x14ac:dyDescent="0.25">
      <c r="A339" s="61"/>
      <c r="B339" s="61"/>
      <c r="C339" s="61"/>
      <c r="D339" s="61"/>
      <c r="F339" s="61"/>
      <c r="G339" s="61"/>
      <c r="H339" s="61"/>
      <c r="I339" s="61"/>
      <c r="J339" s="61"/>
    </row>
    <row r="340" spans="1:10" ht="11.25" customHeight="1" x14ac:dyDescent="0.25">
      <c r="A340" s="61"/>
      <c r="B340" s="61"/>
      <c r="C340" s="61"/>
      <c r="D340" s="61"/>
      <c r="F340" s="61"/>
      <c r="G340" s="61"/>
      <c r="H340" s="61"/>
      <c r="I340" s="61"/>
      <c r="J340" s="61"/>
    </row>
    <row r="341" spans="1:10" ht="11.25" customHeight="1" x14ac:dyDescent="0.25">
      <c r="A341" s="61"/>
      <c r="B341" s="61"/>
      <c r="C341" s="61"/>
      <c r="D341" s="61"/>
      <c r="F341" s="61"/>
      <c r="G341" s="61"/>
      <c r="H341" s="61"/>
      <c r="I341" s="61"/>
      <c r="J341" s="61"/>
    </row>
    <row r="342" spans="1:10" ht="11.25" customHeight="1" x14ac:dyDescent="0.25">
      <c r="A342" s="61"/>
      <c r="B342" s="61"/>
      <c r="C342" s="61"/>
      <c r="D342" s="61"/>
      <c r="F342" s="61"/>
      <c r="G342" s="61"/>
      <c r="H342" s="61"/>
      <c r="I342" s="61"/>
      <c r="J342" s="61"/>
    </row>
    <row r="343" spans="1:10" ht="11.25" customHeight="1" x14ac:dyDescent="0.25">
      <c r="A343" s="61"/>
      <c r="B343" s="61"/>
      <c r="C343" s="61"/>
      <c r="D343" s="61"/>
      <c r="F343" s="61"/>
      <c r="G343" s="61"/>
      <c r="H343" s="61"/>
      <c r="I343" s="61"/>
      <c r="J343" s="61"/>
    </row>
    <row r="344" spans="1:10" ht="11.25" customHeight="1" x14ac:dyDescent="0.25">
      <c r="A344" s="61"/>
      <c r="B344" s="61"/>
      <c r="C344" s="61"/>
      <c r="D344" s="61"/>
      <c r="F344" s="61"/>
      <c r="G344" s="61"/>
      <c r="H344" s="61"/>
      <c r="I344" s="61"/>
      <c r="J344" s="61"/>
    </row>
    <row r="345" spans="1:10" ht="11.25" customHeight="1" x14ac:dyDescent="0.25">
      <c r="A345" s="61"/>
      <c r="B345" s="61"/>
      <c r="C345" s="61"/>
      <c r="D345" s="61"/>
      <c r="F345" s="61"/>
      <c r="G345" s="61"/>
      <c r="H345" s="61"/>
      <c r="I345" s="61"/>
      <c r="J345" s="61"/>
    </row>
    <row r="346" spans="1:10" ht="11.25" customHeight="1" x14ac:dyDescent="0.25">
      <c r="A346" s="61"/>
      <c r="B346" s="61"/>
      <c r="C346" s="61"/>
      <c r="D346" s="61"/>
      <c r="F346" s="61"/>
      <c r="G346" s="61"/>
      <c r="H346" s="61"/>
      <c r="I346" s="61"/>
      <c r="J346" s="61"/>
    </row>
    <row r="347" spans="1:10" ht="11.25" customHeight="1" x14ac:dyDescent="0.25">
      <c r="A347" s="61"/>
      <c r="B347" s="61"/>
      <c r="C347" s="61"/>
      <c r="D347" s="61"/>
      <c r="F347" s="61"/>
      <c r="G347" s="61"/>
      <c r="H347" s="61"/>
      <c r="I347" s="61"/>
      <c r="J347" s="61"/>
    </row>
    <row r="348" spans="1:10" ht="11.25" customHeight="1" x14ac:dyDescent="0.25">
      <c r="A348" s="61"/>
      <c r="B348" s="61"/>
      <c r="C348" s="61"/>
      <c r="D348" s="61"/>
      <c r="F348" s="61"/>
      <c r="G348" s="61"/>
      <c r="H348" s="61"/>
      <c r="I348" s="61"/>
      <c r="J348" s="61"/>
    </row>
    <row r="349" spans="1:10" ht="11.25" customHeight="1" x14ac:dyDescent="0.25">
      <c r="A349" s="61"/>
      <c r="B349" s="61"/>
      <c r="C349" s="61"/>
      <c r="D349" s="61"/>
      <c r="F349" s="61"/>
      <c r="G349" s="61"/>
      <c r="H349" s="61"/>
      <c r="I349" s="61"/>
      <c r="J349" s="61"/>
    </row>
    <row r="350" spans="1:10" ht="11.25" customHeight="1" x14ac:dyDescent="0.25">
      <c r="A350" s="61"/>
      <c r="B350" s="61"/>
      <c r="C350" s="61"/>
      <c r="D350" s="61"/>
      <c r="F350" s="61"/>
      <c r="G350" s="61"/>
      <c r="H350" s="61"/>
      <c r="I350" s="61"/>
      <c r="J350" s="61"/>
    </row>
    <row r="351" spans="1:10" ht="11.25" customHeight="1" x14ac:dyDescent="0.25">
      <c r="A351" s="61"/>
      <c r="B351" s="61"/>
      <c r="C351" s="61"/>
      <c r="D351" s="61"/>
      <c r="F351" s="61"/>
      <c r="G351" s="61"/>
      <c r="H351" s="61"/>
      <c r="I351" s="61"/>
      <c r="J351" s="61"/>
    </row>
    <row r="352" spans="1:10" ht="11.25" customHeight="1" x14ac:dyDescent="0.25">
      <c r="A352" s="61"/>
      <c r="B352" s="61"/>
      <c r="C352" s="61"/>
      <c r="D352" s="61"/>
      <c r="F352" s="61"/>
      <c r="G352" s="61"/>
      <c r="H352" s="61"/>
      <c r="I352" s="61"/>
      <c r="J352" s="61"/>
    </row>
    <row r="353" spans="1:10" ht="11.25" customHeight="1" x14ac:dyDescent="0.25">
      <c r="A353" s="61"/>
      <c r="B353" s="61"/>
      <c r="C353" s="61"/>
      <c r="D353" s="61"/>
      <c r="F353" s="61"/>
      <c r="G353" s="61"/>
      <c r="H353" s="61"/>
      <c r="I353" s="61"/>
      <c r="J353" s="61"/>
    </row>
    <row r="354" spans="1:10" ht="11.25" customHeight="1" x14ac:dyDescent="0.25">
      <c r="A354" s="61"/>
      <c r="B354" s="61"/>
      <c r="C354" s="61"/>
      <c r="D354" s="61"/>
      <c r="F354" s="61"/>
      <c r="G354" s="61"/>
      <c r="H354" s="61"/>
      <c r="I354" s="61"/>
      <c r="J354" s="61"/>
    </row>
    <row r="355" spans="1:10" ht="11.25" customHeight="1" x14ac:dyDescent="0.25">
      <c r="A355" s="61"/>
      <c r="B355" s="61"/>
      <c r="C355" s="61"/>
      <c r="D355" s="61"/>
      <c r="F355" s="61"/>
      <c r="G355" s="61"/>
      <c r="H355" s="61"/>
      <c r="I355" s="61"/>
      <c r="J355" s="61"/>
    </row>
    <row r="356" spans="1:10" ht="11.25" customHeight="1" x14ac:dyDescent="0.25">
      <c r="A356" s="61"/>
      <c r="B356" s="61"/>
      <c r="C356" s="61"/>
      <c r="D356" s="61"/>
      <c r="F356" s="61"/>
      <c r="G356" s="61"/>
      <c r="H356" s="61"/>
      <c r="I356" s="61"/>
      <c r="J356" s="61"/>
    </row>
    <row r="357" spans="1:10" ht="11.25" customHeight="1" x14ac:dyDescent="0.25">
      <c r="A357" s="61"/>
      <c r="B357" s="61"/>
      <c r="C357" s="61"/>
      <c r="D357" s="61"/>
      <c r="F357" s="61"/>
      <c r="G357" s="61"/>
      <c r="H357" s="61"/>
      <c r="I357" s="61"/>
      <c r="J357" s="61"/>
    </row>
    <row r="358" spans="1:10" ht="11.25" customHeight="1" x14ac:dyDescent="0.25">
      <c r="A358" s="61"/>
      <c r="B358" s="61"/>
      <c r="C358" s="61"/>
      <c r="D358" s="61"/>
      <c r="F358" s="61"/>
      <c r="G358" s="61"/>
      <c r="H358" s="61"/>
      <c r="I358" s="61"/>
      <c r="J358" s="61"/>
    </row>
    <row r="359" spans="1:10" ht="11.25" customHeight="1" x14ac:dyDescent="0.25">
      <c r="A359" s="61"/>
      <c r="B359" s="61"/>
      <c r="C359" s="61"/>
      <c r="D359" s="61"/>
      <c r="F359" s="61"/>
      <c r="G359" s="61"/>
      <c r="H359" s="61"/>
      <c r="I359" s="61"/>
      <c r="J359" s="61"/>
    </row>
    <row r="360" spans="1:10" ht="11.25" customHeight="1" x14ac:dyDescent="0.25">
      <c r="A360" s="61"/>
      <c r="B360" s="61"/>
      <c r="C360" s="61"/>
      <c r="D360" s="61"/>
      <c r="F360" s="61"/>
      <c r="G360" s="61"/>
      <c r="H360" s="61"/>
      <c r="I360" s="61"/>
      <c r="J360" s="61"/>
    </row>
    <row r="361" spans="1:10" ht="11.25" customHeight="1" x14ac:dyDescent="0.25">
      <c r="A361" s="61"/>
      <c r="B361" s="61"/>
      <c r="C361" s="61"/>
      <c r="D361" s="61"/>
      <c r="F361" s="61"/>
      <c r="G361" s="61"/>
      <c r="H361" s="61"/>
      <c r="I361" s="61"/>
      <c r="J361" s="61"/>
    </row>
    <row r="362" spans="1:10" ht="11.25" customHeight="1" x14ac:dyDescent="0.25">
      <c r="A362" s="61"/>
      <c r="B362" s="61"/>
      <c r="C362" s="61"/>
      <c r="D362" s="61"/>
      <c r="F362" s="61"/>
      <c r="G362" s="61"/>
      <c r="H362" s="61"/>
      <c r="I362" s="61"/>
      <c r="J362" s="61"/>
    </row>
    <row r="363" spans="1:10" ht="11.25" customHeight="1" x14ac:dyDescent="0.25">
      <c r="A363" s="61"/>
      <c r="B363" s="61"/>
      <c r="C363" s="61"/>
      <c r="D363" s="61"/>
      <c r="F363" s="61"/>
      <c r="G363" s="61"/>
      <c r="H363" s="61"/>
      <c r="I363" s="61"/>
      <c r="J363" s="61"/>
    </row>
    <row r="364" spans="1:10" ht="11.25" customHeight="1" x14ac:dyDescent="0.25">
      <c r="A364" s="61"/>
      <c r="B364" s="61"/>
      <c r="C364" s="61"/>
      <c r="D364" s="61"/>
      <c r="F364" s="61"/>
      <c r="G364" s="61"/>
      <c r="H364" s="61"/>
      <c r="I364" s="61"/>
      <c r="J364" s="61"/>
    </row>
    <row r="365" spans="1:10" ht="11.25" customHeight="1" x14ac:dyDescent="0.25">
      <c r="A365" s="61"/>
      <c r="B365" s="61"/>
      <c r="C365" s="61"/>
      <c r="D365" s="61"/>
      <c r="F365" s="61"/>
      <c r="G365" s="61"/>
      <c r="H365" s="61"/>
      <c r="I365" s="61"/>
      <c r="J365" s="61"/>
    </row>
    <row r="366" spans="1:10" ht="11.25" customHeight="1" x14ac:dyDescent="0.25">
      <c r="A366" s="61"/>
      <c r="B366" s="61"/>
      <c r="C366" s="61"/>
      <c r="D366" s="61"/>
      <c r="F366" s="61"/>
      <c r="G366" s="61"/>
      <c r="H366" s="61"/>
      <c r="I366" s="61"/>
      <c r="J366" s="61"/>
    </row>
    <row r="367" spans="1:10" ht="11.25" customHeight="1" x14ac:dyDescent="0.25">
      <c r="A367" s="61"/>
      <c r="B367" s="61"/>
      <c r="C367" s="61"/>
      <c r="D367" s="61"/>
      <c r="F367" s="61"/>
      <c r="G367" s="61"/>
      <c r="H367" s="61"/>
      <c r="I367" s="61"/>
      <c r="J367" s="61"/>
    </row>
    <row r="368" spans="1:10" ht="11.25" customHeight="1" x14ac:dyDescent="0.25">
      <c r="A368" s="61"/>
      <c r="B368" s="61"/>
      <c r="C368" s="61"/>
      <c r="D368" s="61"/>
      <c r="F368" s="61"/>
      <c r="G368" s="61"/>
      <c r="H368" s="61"/>
      <c r="I368" s="61"/>
      <c r="J368" s="61"/>
    </row>
    <row r="369" spans="1:10" ht="11.25" customHeight="1" x14ac:dyDescent="0.25">
      <c r="A369" s="61"/>
      <c r="B369" s="61"/>
      <c r="C369" s="61"/>
      <c r="D369" s="61"/>
      <c r="F369" s="61"/>
      <c r="G369" s="61"/>
      <c r="H369" s="61"/>
      <c r="I369" s="61"/>
      <c r="J369" s="61"/>
    </row>
    <row r="370" spans="1:10" ht="11.25" customHeight="1" x14ac:dyDescent="0.25">
      <c r="A370" s="61"/>
      <c r="B370" s="61"/>
      <c r="C370" s="61"/>
      <c r="D370" s="61"/>
      <c r="F370" s="61"/>
      <c r="G370" s="61"/>
      <c r="H370" s="61"/>
      <c r="I370" s="61"/>
      <c r="J370" s="61"/>
    </row>
    <row r="371" spans="1:10" ht="11.25" customHeight="1" x14ac:dyDescent="0.25">
      <c r="A371" s="61"/>
      <c r="B371" s="61"/>
      <c r="C371" s="61"/>
      <c r="D371" s="61"/>
      <c r="F371" s="61"/>
      <c r="G371" s="61"/>
      <c r="H371" s="61"/>
      <c r="I371" s="61"/>
      <c r="J371" s="61"/>
    </row>
    <row r="372" spans="1:10" ht="11.25" customHeight="1" x14ac:dyDescent="0.25">
      <c r="A372" s="61"/>
      <c r="B372" s="61"/>
      <c r="C372" s="61"/>
      <c r="D372" s="61"/>
      <c r="F372" s="61"/>
      <c r="G372" s="61"/>
      <c r="H372" s="61"/>
      <c r="I372" s="61"/>
      <c r="J372" s="61"/>
    </row>
    <row r="373" spans="1:10" ht="11.25" customHeight="1" x14ac:dyDescent="0.25">
      <c r="A373" s="61"/>
      <c r="B373" s="61"/>
      <c r="C373" s="61"/>
      <c r="D373" s="61"/>
      <c r="F373" s="61"/>
      <c r="G373" s="61"/>
      <c r="H373" s="61"/>
      <c r="I373" s="61"/>
      <c r="J373" s="61"/>
    </row>
    <row r="374" spans="1:10" ht="11.25" customHeight="1" x14ac:dyDescent="0.25">
      <c r="A374" s="61"/>
      <c r="B374" s="61"/>
      <c r="C374" s="61"/>
      <c r="D374" s="61"/>
      <c r="F374" s="61"/>
      <c r="G374" s="61"/>
      <c r="H374" s="61"/>
      <c r="I374" s="61"/>
      <c r="J374" s="61"/>
    </row>
    <row r="375" spans="1:10" ht="11.25" customHeight="1" x14ac:dyDescent="0.25">
      <c r="A375" s="61"/>
      <c r="B375" s="61"/>
      <c r="C375" s="61"/>
      <c r="D375" s="61"/>
      <c r="F375" s="61"/>
      <c r="G375" s="61"/>
      <c r="H375" s="61"/>
      <c r="I375" s="61"/>
      <c r="J375" s="61"/>
    </row>
    <row r="376" spans="1:10" ht="11.25" customHeight="1" x14ac:dyDescent="0.25">
      <c r="A376" s="61"/>
      <c r="B376" s="61"/>
      <c r="C376" s="61"/>
      <c r="D376" s="61"/>
      <c r="F376" s="61"/>
      <c r="G376" s="61"/>
      <c r="H376" s="61"/>
      <c r="I376" s="61"/>
      <c r="J376" s="61"/>
    </row>
    <row r="377" spans="1:10" ht="11.25" customHeight="1" x14ac:dyDescent="0.25">
      <c r="A377" s="61"/>
      <c r="B377" s="61"/>
      <c r="C377" s="61"/>
      <c r="D377" s="61"/>
      <c r="F377" s="61"/>
      <c r="G377" s="61"/>
      <c r="H377" s="61"/>
      <c r="I377" s="61"/>
      <c r="J377" s="61"/>
    </row>
    <row r="378" spans="1:10" ht="11.25" customHeight="1" x14ac:dyDescent="0.25">
      <c r="A378" s="61"/>
      <c r="B378" s="61"/>
      <c r="C378" s="61"/>
      <c r="D378" s="61"/>
      <c r="F378" s="61"/>
      <c r="G378" s="61"/>
      <c r="H378" s="61"/>
      <c r="I378" s="61"/>
      <c r="J378" s="61"/>
    </row>
    <row r="379" spans="1:10" ht="11.25" customHeight="1" x14ac:dyDescent="0.25">
      <c r="A379" s="61"/>
      <c r="B379" s="61"/>
      <c r="C379" s="61"/>
      <c r="D379" s="61"/>
      <c r="F379" s="61"/>
      <c r="G379" s="61"/>
      <c r="H379" s="61"/>
      <c r="I379" s="61"/>
      <c r="J379" s="61"/>
    </row>
    <row r="380" spans="1:10" ht="11.25" customHeight="1" x14ac:dyDescent="0.25">
      <c r="A380" s="61"/>
      <c r="B380" s="61"/>
      <c r="C380" s="61"/>
      <c r="D380" s="61"/>
      <c r="F380" s="61"/>
      <c r="G380" s="61"/>
      <c r="H380" s="61"/>
      <c r="I380" s="61"/>
      <c r="J380" s="61"/>
    </row>
    <row r="381" spans="1:10" ht="11.25" customHeight="1" x14ac:dyDescent="0.25">
      <c r="A381" s="61"/>
      <c r="B381" s="61"/>
      <c r="C381" s="61"/>
      <c r="D381" s="61"/>
      <c r="F381" s="61"/>
      <c r="G381" s="61"/>
      <c r="H381" s="61"/>
      <c r="I381" s="61"/>
      <c r="J381" s="61"/>
    </row>
    <row r="382" spans="1:10" ht="11.25" customHeight="1" x14ac:dyDescent="0.25">
      <c r="A382" s="61"/>
      <c r="B382" s="61"/>
      <c r="C382" s="61"/>
      <c r="D382" s="61"/>
      <c r="F382" s="61"/>
      <c r="G382" s="61"/>
      <c r="H382" s="61"/>
      <c r="I382" s="61"/>
      <c r="J382" s="61"/>
    </row>
    <row r="383" spans="1:10" ht="11.25" customHeight="1" x14ac:dyDescent="0.25">
      <c r="A383" s="61"/>
      <c r="B383" s="61"/>
      <c r="C383" s="61"/>
      <c r="D383" s="61"/>
      <c r="F383" s="61"/>
      <c r="G383" s="61"/>
      <c r="H383" s="61"/>
      <c r="I383" s="61"/>
      <c r="J383" s="61"/>
    </row>
    <row r="384" spans="1:10" ht="11.25" customHeight="1" x14ac:dyDescent="0.25">
      <c r="A384" s="61"/>
      <c r="B384" s="61"/>
      <c r="C384" s="61"/>
      <c r="D384" s="61"/>
      <c r="F384" s="61"/>
      <c r="G384" s="61"/>
      <c r="H384" s="61"/>
      <c r="I384" s="61"/>
      <c r="J384" s="61"/>
    </row>
    <row r="385" spans="1:10" ht="11.25" customHeight="1" x14ac:dyDescent="0.25">
      <c r="A385" s="61"/>
      <c r="B385" s="61"/>
      <c r="C385" s="61"/>
      <c r="D385" s="61"/>
      <c r="F385" s="61"/>
      <c r="G385" s="61"/>
      <c r="H385" s="61"/>
      <c r="I385" s="61"/>
      <c r="J385" s="61"/>
    </row>
    <row r="386" spans="1:10" ht="11.25" customHeight="1" x14ac:dyDescent="0.25">
      <c r="A386" s="61"/>
      <c r="B386" s="61"/>
      <c r="C386" s="61"/>
      <c r="D386" s="61"/>
      <c r="F386" s="61"/>
      <c r="G386" s="61"/>
      <c r="H386" s="61"/>
      <c r="I386" s="61"/>
      <c r="J386" s="61"/>
    </row>
    <row r="387" spans="1:10" ht="11.25" customHeight="1" x14ac:dyDescent="0.25">
      <c r="A387" s="61"/>
      <c r="B387" s="61"/>
      <c r="C387" s="61"/>
      <c r="D387" s="61"/>
      <c r="F387" s="61"/>
      <c r="G387" s="61"/>
      <c r="H387" s="61"/>
      <c r="I387" s="61"/>
      <c r="J387" s="61"/>
    </row>
    <row r="388" spans="1:10" ht="11.25" customHeight="1" x14ac:dyDescent="0.25">
      <c r="A388" s="61"/>
      <c r="B388" s="61"/>
      <c r="C388" s="61"/>
      <c r="D388" s="61"/>
      <c r="F388" s="61"/>
      <c r="G388" s="61"/>
      <c r="H388" s="61"/>
      <c r="I388" s="61"/>
      <c r="J388" s="61"/>
    </row>
    <row r="389" spans="1:10" ht="11.25" customHeight="1" x14ac:dyDescent="0.25">
      <c r="A389" s="61"/>
      <c r="B389" s="61"/>
      <c r="C389" s="61"/>
      <c r="D389" s="61"/>
      <c r="F389" s="61"/>
      <c r="G389" s="61"/>
      <c r="H389" s="61"/>
      <c r="I389" s="61"/>
      <c r="J389" s="61"/>
    </row>
    <row r="390" spans="1:10" ht="11.25" customHeight="1" x14ac:dyDescent="0.25">
      <c r="A390" s="61"/>
      <c r="B390" s="61"/>
      <c r="C390" s="61"/>
      <c r="D390" s="61"/>
      <c r="F390" s="61"/>
      <c r="G390" s="61"/>
      <c r="H390" s="61"/>
      <c r="I390" s="61"/>
      <c r="J390" s="61"/>
    </row>
    <row r="391" spans="1:10" ht="11.25" customHeight="1" x14ac:dyDescent="0.25">
      <c r="A391" s="61"/>
      <c r="B391" s="61"/>
      <c r="C391" s="61"/>
      <c r="D391" s="61"/>
      <c r="F391" s="61"/>
      <c r="G391" s="61"/>
      <c r="H391" s="61"/>
      <c r="I391" s="61"/>
      <c r="J391" s="61"/>
    </row>
    <row r="392" spans="1:10" ht="11.25" customHeight="1" x14ac:dyDescent="0.25">
      <c r="A392" s="61"/>
      <c r="B392" s="61"/>
      <c r="C392" s="61"/>
      <c r="D392" s="61"/>
      <c r="F392" s="61"/>
      <c r="G392" s="61"/>
      <c r="H392" s="61"/>
      <c r="I392" s="61"/>
      <c r="J392" s="61"/>
    </row>
    <row r="393" spans="1:10" ht="11.25" customHeight="1" x14ac:dyDescent="0.25">
      <c r="A393" s="61"/>
      <c r="B393" s="61"/>
      <c r="C393" s="61"/>
      <c r="D393" s="61"/>
      <c r="F393" s="61"/>
      <c r="G393" s="61"/>
      <c r="H393" s="61"/>
      <c r="I393" s="61"/>
      <c r="J393" s="61"/>
    </row>
    <row r="394" spans="1:10" ht="11.25" customHeight="1" x14ac:dyDescent="0.25">
      <c r="A394" s="61"/>
      <c r="B394" s="61"/>
      <c r="C394" s="61"/>
      <c r="D394" s="61"/>
      <c r="F394" s="61"/>
      <c r="G394" s="61"/>
      <c r="H394" s="61"/>
      <c r="I394" s="61"/>
      <c r="J394" s="61"/>
    </row>
    <row r="395" spans="1:10" ht="11.25" customHeight="1" x14ac:dyDescent="0.25">
      <c r="A395" s="61"/>
      <c r="B395" s="61"/>
      <c r="C395" s="61"/>
      <c r="D395" s="61"/>
      <c r="F395" s="61"/>
      <c r="G395" s="61"/>
      <c r="H395" s="61"/>
      <c r="I395" s="61"/>
      <c r="J395" s="61"/>
    </row>
    <row r="396" spans="1:10" ht="11.25" customHeight="1" x14ac:dyDescent="0.25">
      <c r="A396" s="61"/>
      <c r="B396" s="61"/>
      <c r="C396" s="61"/>
      <c r="D396" s="61"/>
      <c r="F396" s="61"/>
      <c r="G396" s="61"/>
      <c r="H396" s="61"/>
      <c r="I396" s="61"/>
      <c r="J396" s="61"/>
    </row>
    <row r="397" spans="1:10" ht="11.25" customHeight="1" x14ac:dyDescent="0.25">
      <c r="A397" s="61"/>
      <c r="B397" s="61"/>
      <c r="C397" s="61"/>
      <c r="D397" s="61"/>
      <c r="F397" s="61"/>
      <c r="G397" s="61"/>
      <c r="H397" s="61"/>
      <c r="I397" s="61"/>
      <c r="J397" s="61"/>
    </row>
    <row r="398" spans="1:10" ht="11.25" customHeight="1" x14ac:dyDescent="0.25">
      <c r="A398" s="61"/>
      <c r="B398" s="61"/>
      <c r="C398" s="61"/>
      <c r="D398" s="61"/>
      <c r="F398" s="61"/>
      <c r="G398" s="61"/>
      <c r="H398" s="61"/>
      <c r="I398" s="61"/>
      <c r="J398" s="61"/>
    </row>
    <row r="399" spans="1:10" ht="11.25" customHeight="1" x14ac:dyDescent="0.25">
      <c r="A399" s="61"/>
      <c r="B399" s="61"/>
      <c r="C399" s="61"/>
      <c r="D399" s="61"/>
      <c r="F399" s="61"/>
      <c r="G399" s="61"/>
      <c r="H399" s="61"/>
      <c r="I399" s="61"/>
      <c r="J399" s="61"/>
    </row>
    <row r="400" spans="1:10" ht="11.25" customHeight="1" x14ac:dyDescent="0.25">
      <c r="A400" s="61"/>
      <c r="B400" s="61"/>
      <c r="C400" s="61"/>
      <c r="D400" s="61"/>
      <c r="F400" s="61"/>
      <c r="G400" s="61"/>
      <c r="H400" s="61"/>
      <c r="I400" s="61"/>
      <c r="J400" s="61"/>
    </row>
    <row r="401" spans="1:10" ht="11.25" customHeight="1" x14ac:dyDescent="0.25">
      <c r="A401" s="61"/>
      <c r="B401" s="61"/>
      <c r="C401" s="61"/>
      <c r="D401" s="61"/>
      <c r="F401" s="61"/>
      <c r="G401" s="61"/>
      <c r="H401" s="61"/>
      <c r="I401" s="61"/>
      <c r="J401" s="61"/>
    </row>
    <row r="402" spans="1:10" ht="11.25" customHeight="1" x14ac:dyDescent="0.25">
      <c r="A402" s="61"/>
      <c r="B402" s="61"/>
      <c r="C402" s="61"/>
      <c r="D402" s="61"/>
      <c r="F402" s="61"/>
      <c r="G402" s="61"/>
      <c r="H402" s="61"/>
      <c r="I402" s="61"/>
      <c r="J402" s="61"/>
    </row>
    <row r="403" spans="1:10" ht="11.25" customHeight="1" x14ac:dyDescent="0.25">
      <c r="A403" s="61"/>
      <c r="B403" s="61"/>
      <c r="C403" s="61"/>
      <c r="D403" s="61"/>
      <c r="F403" s="61"/>
      <c r="G403" s="61"/>
      <c r="H403" s="61"/>
      <c r="I403" s="61"/>
      <c r="J403" s="61"/>
    </row>
    <row r="404" spans="1:10" ht="11.25" customHeight="1" x14ac:dyDescent="0.25">
      <c r="A404" s="61"/>
      <c r="B404" s="61"/>
      <c r="C404" s="61"/>
      <c r="D404" s="61"/>
      <c r="F404" s="61"/>
      <c r="G404" s="61"/>
      <c r="H404" s="61"/>
      <c r="I404" s="61"/>
      <c r="J404" s="61"/>
    </row>
    <row r="405" spans="1:10" ht="11.25" customHeight="1" x14ac:dyDescent="0.25">
      <c r="A405" s="61"/>
      <c r="B405" s="61"/>
      <c r="C405" s="61"/>
      <c r="D405" s="61"/>
      <c r="F405" s="61"/>
      <c r="G405" s="61"/>
      <c r="H405" s="61"/>
      <c r="I405" s="61"/>
      <c r="J405" s="61"/>
    </row>
    <row r="406" spans="1:10" ht="11.25" customHeight="1" x14ac:dyDescent="0.25">
      <c r="A406" s="61"/>
      <c r="B406" s="61"/>
      <c r="C406" s="61"/>
      <c r="D406" s="61"/>
      <c r="F406" s="61"/>
      <c r="G406" s="61"/>
      <c r="H406" s="61"/>
      <c r="I406" s="61"/>
      <c r="J406" s="61"/>
    </row>
    <row r="407" spans="1:10" ht="11.25" customHeight="1" x14ac:dyDescent="0.25">
      <c r="A407" s="61"/>
      <c r="B407" s="61"/>
      <c r="C407" s="61"/>
      <c r="D407" s="61"/>
      <c r="F407" s="61"/>
      <c r="G407" s="61"/>
      <c r="H407" s="61"/>
      <c r="I407" s="61"/>
      <c r="J407" s="61"/>
    </row>
    <row r="408" spans="1:10" ht="11.25" customHeight="1" x14ac:dyDescent="0.25">
      <c r="A408" s="61"/>
      <c r="B408" s="61"/>
      <c r="C408" s="61"/>
      <c r="D408" s="61"/>
      <c r="F408" s="61"/>
      <c r="G408" s="61"/>
      <c r="H408" s="61"/>
      <c r="I408" s="61"/>
      <c r="J408" s="61"/>
    </row>
    <row r="409" spans="1:10" ht="11.25" customHeight="1" x14ac:dyDescent="0.25">
      <c r="A409" s="61"/>
      <c r="B409" s="61"/>
      <c r="C409" s="61"/>
      <c r="D409" s="61"/>
      <c r="F409" s="61"/>
      <c r="G409" s="61"/>
      <c r="H409" s="61"/>
      <c r="I409" s="61"/>
      <c r="J409" s="61"/>
    </row>
    <row r="410" spans="1:10" ht="11.25" customHeight="1" x14ac:dyDescent="0.25">
      <c r="A410" s="61"/>
      <c r="B410" s="61"/>
      <c r="C410" s="61"/>
      <c r="D410" s="61"/>
      <c r="F410" s="61"/>
      <c r="G410" s="61"/>
      <c r="H410" s="61"/>
      <c r="I410" s="61"/>
      <c r="J410" s="61"/>
    </row>
    <row r="411" spans="1:10" ht="11.25" customHeight="1" x14ac:dyDescent="0.25">
      <c r="A411" s="61"/>
      <c r="B411" s="61"/>
      <c r="C411" s="61"/>
      <c r="D411" s="61"/>
      <c r="F411" s="61"/>
      <c r="G411" s="61"/>
      <c r="H411" s="61"/>
      <c r="I411" s="61"/>
      <c r="J411" s="61"/>
    </row>
    <row r="412" spans="1:10" ht="11.25" customHeight="1" x14ac:dyDescent="0.25">
      <c r="A412" s="61"/>
      <c r="B412" s="61"/>
      <c r="C412" s="61"/>
      <c r="D412" s="61"/>
      <c r="F412" s="61"/>
      <c r="G412" s="61"/>
      <c r="H412" s="61"/>
      <c r="I412" s="61"/>
      <c r="J412" s="61"/>
    </row>
    <row r="413" spans="1:10" ht="11.25" customHeight="1" x14ac:dyDescent="0.25">
      <c r="A413" s="61"/>
      <c r="B413" s="61"/>
      <c r="C413" s="61"/>
      <c r="D413" s="61"/>
      <c r="F413" s="61"/>
      <c r="G413" s="61"/>
      <c r="H413" s="61"/>
      <c r="I413" s="61"/>
      <c r="J413" s="61"/>
    </row>
    <row r="414" spans="1:10" ht="11.25" customHeight="1" x14ac:dyDescent="0.25">
      <c r="A414" s="61"/>
      <c r="B414" s="61"/>
      <c r="C414" s="61"/>
      <c r="D414" s="61"/>
      <c r="F414" s="61"/>
      <c r="G414" s="61"/>
      <c r="H414" s="61"/>
      <c r="I414" s="61"/>
      <c r="J414" s="61"/>
    </row>
    <row r="415" spans="1:10" ht="11.25" customHeight="1" x14ac:dyDescent="0.25">
      <c r="A415" s="61"/>
      <c r="B415" s="61"/>
      <c r="C415" s="61"/>
      <c r="D415" s="61"/>
      <c r="F415" s="61"/>
      <c r="G415" s="61"/>
      <c r="H415" s="61"/>
      <c r="I415" s="61"/>
      <c r="J415" s="61"/>
    </row>
    <row r="416" spans="1:10" ht="11.25" customHeight="1" x14ac:dyDescent="0.25">
      <c r="A416" s="61"/>
      <c r="B416" s="61"/>
      <c r="C416" s="61"/>
      <c r="D416" s="61"/>
      <c r="F416" s="61"/>
      <c r="G416" s="61"/>
      <c r="H416" s="61"/>
      <c r="I416" s="61"/>
      <c r="J416" s="61"/>
    </row>
    <row r="417" spans="1:10" ht="11.25" customHeight="1" x14ac:dyDescent="0.25">
      <c r="A417" s="61"/>
      <c r="B417" s="61"/>
      <c r="C417" s="61"/>
      <c r="D417" s="61"/>
      <c r="F417" s="61"/>
      <c r="G417" s="61"/>
      <c r="H417" s="61"/>
      <c r="I417" s="61"/>
      <c r="J417" s="61"/>
    </row>
    <row r="418" spans="1:10" ht="11.25" customHeight="1" x14ac:dyDescent="0.25">
      <c r="A418" s="61"/>
      <c r="B418" s="61"/>
      <c r="C418" s="61"/>
      <c r="D418" s="61"/>
      <c r="F418" s="61"/>
      <c r="G418" s="61"/>
      <c r="H418" s="61"/>
      <c r="I418" s="61"/>
      <c r="J418" s="61"/>
    </row>
    <row r="419" spans="1:10" ht="11.25" customHeight="1" x14ac:dyDescent="0.25">
      <c r="A419" s="61"/>
      <c r="B419" s="61"/>
      <c r="C419" s="61"/>
      <c r="D419" s="61"/>
      <c r="F419" s="61"/>
      <c r="G419" s="61"/>
      <c r="H419" s="61"/>
      <c r="I419" s="61"/>
      <c r="J419" s="61"/>
    </row>
    <row r="420" spans="1:10" ht="11.25" customHeight="1" x14ac:dyDescent="0.25">
      <c r="A420" s="61"/>
      <c r="B420" s="61"/>
      <c r="C420" s="61"/>
      <c r="D420" s="61"/>
      <c r="F420" s="61"/>
      <c r="G420" s="61"/>
      <c r="H420" s="61"/>
      <c r="I420" s="61"/>
      <c r="J420" s="61"/>
    </row>
    <row r="421" spans="1:10" ht="11.25" customHeight="1" x14ac:dyDescent="0.25">
      <c r="A421" s="61"/>
      <c r="B421" s="61"/>
      <c r="C421" s="61"/>
      <c r="D421" s="61"/>
      <c r="F421" s="61"/>
      <c r="G421" s="61"/>
      <c r="H421" s="61"/>
      <c r="I421" s="61"/>
      <c r="J421" s="61"/>
    </row>
    <row r="422" spans="1:10" ht="11.25" customHeight="1" x14ac:dyDescent="0.25">
      <c r="A422" s="61"/>
      <c r="B422" s="61"/>
      <c r="C422" s="61"/>
      <c r="D422" s="61"/>
      <c r="F422" s="61"/>
      <c r="G422" s="61"/>
      <c r="H422" s="61"/>
      <c r="I422" s="61"/>
      <c r="J422" s="61"/>
    </row>
    <row r="423" spans="1:10" ht="11.25" customHeight="1" x14ac:dyDescent="0.25">
      <c r="A423" s="61"/>
      <c r="B423" s="61"/>
      <c r="C423" s="61"/>
      <c r="D423" s="61"/>
      <c r="F423" s="61"/>
      <c r="G423" s="61"/>
      <c r="H423" s="61"/>
      <c r="I423" s="61"/>
      <c r="J423" s="61"/>
    </row>
    <row r="424" spans="1:10" ht="11.25" customHeight="1" x14ac:dyDescent="0.25">
      <c r="A424" s="61"/>
      <c r="B424" s="61"/>
      <c r="C424" s="61"/>
      <c r="D424" s="61"/>
      <c r="F424" s="61"/>
      <c r="G424" s="61"/>
      <c r="H424" s="61"/>
      <c r="I424" s="61"/>
      <c r="J424" s="61"/>
    </row>
    <row r="425" spans="1:10" ht="11.25" customHeight="1" x14ac:dyDescent="0.25">
      <c r="A425" s="61"/>
      <c r="B425" s="61"/>
      <c r="C425" s="61"/>
      <c r="D425" s="61"/>
      <c r="F425" s="61"/>
      <c r="G425" s="61"/>
      <c r="H425" s="61"/>
      <c r="I425" s="61"/>
      <c r="J425" s="61"/>
    </row>
    <row r="426" spans="1:10" ht="11.25" customHeight="1" x14ac:dyDescent="0.25">
      <c r="A426" s="61"/>
      <c r="B426" s="61"/>
      <c r="C426" s="61"/>
      <c r="D426" s="61"/>
      <c r="F426" s="61"/>
      <c r="G426" s="61"/>
      <c r="H426" s="61"/>
      <c r="I426" s="61"/>
      <c r="J426" s="61"/>
    </row>
    <row r="427" spans="1:10" ht="11.25" customHeight="1" x14ac:dyDescent="0.25">
      <c r="A427" s="61"/>
      <c r="B427" s="61"/>
      <c r="C427" s="61"/>
      <c r="D427" s="61"/>
      <c r="F427" s="61"/>
      <c r="G427" s="61"/>
      <c r="H427" s="61"/>
      <c r="I427" s="61"/>
      <c r="J427" s="61"/>
    </row>
    <row r="428" spans="1:10" ht="11.25" customHeight="1" x14ac:dyDescent="0.25">
      <c r="A428" s="61"/>
      <c r="B428" s="61"/>
      <c r="C428" s="61"/>
      <c r="D428" s="61"/>
      <c r="F428" s="61"/>
      <c r="G428" s="61"/>
      <c r="H428" s="61"/>
      <c r="I428" s="61"/>
      <c r="J428" s="61"/>
    </row>
    <row r="429" spans="1:10" ht="11.25" customHeight="1" x14ac:dyDescent="0.25">
      <c r="A429" s="61"/>
      <c r="B429" s="61"/>
      <c r="C429" s="61"/>
      <c r="D429" s="61"/>
      <c r="F429" s="61"/>
      <c r="G429" s="61"/>
      <c r="H429" s="61"/>
      <c r="I429" s="61"/>
      <c r="J429" s="61"/>
    </row>
    <row r="430" spans="1:10" ht="11.25" customHeight="1" x14ac:dyDescent="0.25">
      <c r="A430" s="61"/>
      <c r="B430" s="61"/>
      <c r="C430" s="61"/>
      <c r="D430" s="61"/>
      <c r="F430" s="61"/>
      <c r="G430" s="61"/>
      <c r="H430" s="61"/>
      <c r="I430" s="61"/>
      <c r="J430" s="61"/>
    </row>
    <row r="431" spans="1:10" ht="11.25" customHeight="1" x14ac:dyDescent="0.25">
      <c r="A431" s="61"/>
      <c r="B431" s="61"/>
      <c r="C431" s="61"/>
      <c r="D431" s="61"/>
      <c r="F431" s="61"/>
      <c r="G431" s="61"/>
      <c r="H431" s="61"/>
      <c r="I431" s="61"/>
      <c r="J431" s="61"/>
    </row>
    <row r="432" spans="1:10" ht="11.25" customHeight="1" x14ac:dyDescent="0.25">
      <c r="A432" s="61"/>
      <c r="B432" s="61"/>
      <c r="C432" s="61"/>
      <c r="D432" s="61"/>
      <c r="F432" s="61"/>
      <c r="G432" s="61"/>
      <c r="H432" s="61"/>
      <c r="I432" s="61"/>
      <c r="J432" s="61"/>
    </row>
    <row r="433" spans="1:10" ht="11.25" customHeight="1" x14ac:dyDescent="0.25">
      <c r="A433" s="61"/>
      <c r="B433" s="61"/>
      <c r="C433" s="61"/>
      <c r="D433" s="61"/>
      <c r="F433" s="61"/>
      <c r="G433" s="61"/>
      <c r="H433" s="61"/>
      <c r="I433" s="61"/>
      <c r="J433" s="61"/>
    </row>
    <row r="434" spans="1:10" ht="11.25" customHeight="1" x14ac:dyDescent="0.25">
      <c r="A434" s="61"/>
      <c r="B434" s="61"/>
      <c r="C434" s="61"/>
      <c r="D434" s="61"/>
      <c r="F434" s="61"/>
      <c r="G434" s="61"/>
      <c r="H434" s="61"/>
      <c r="I434" s="61"/>
      <c r="J434" s="61"/>
    </row>
    <row r="435" spans="1:10" ht="11.25" customHeight="1" x14ac:dyDescent="0.25">
      <c r="A435" s="61"/>
      <c r="B435" s="61"/>
      <c r="C435" s="61"/>
      <c r="D435" s="61"/>
      <c r="F435" s="61"/>
      <c r="G435" s="61"/>
      <c r="H435" s="61"/>
      <c r="I435" s="61"/>
      <c r="J435" s="61"/>
    </row>
    <row r="436" spans="1:10" ht="11.25" customHeight="1" x14ac:dyDescent="0.25">
      <c r="A436" s="61"/>
      <c r="B436" s="61"/>
      <c r="C436" s="61"/>
      <c r="D436" s="61"/>
      <c r="F436" s="61"/>
      <c r="G436" s="61"/>
      <c r="H436" s="61"/>
      <c r="I436" s="61"/>
      <c r="J436" s="61"/>
    </row>
    <row r="437" spans="1:10" ht="11.25" customHeight="1" x14ac:dyDescent="0.25">
      <c r="A437" s="61"/>
      <c r="B437" s="61"/>
      <c r="C437" s="61"/>
      <c r="D437" s="61"/>
      <c r="F437" s="61"/>
      <c r="G437" s="61"/>
      <c r="H437" s="61"/>
      <c r="I437" s="61"/>
      <c r="J437" s="61"/>
    </row>
    <row r="438" spans="1:10" ht="11.25" customHeight="1" x14ac:dyDescent="0.25">
      <c r="A438" s="61"/>
      <c r="B438" s="61"/>
      <c r="C438" s="61"/>
      <c r="D438" s="61"/>
      <c r="F438" s="61"/>
      <c r="G438" s="61"/>
      <c r="H438" s="61"/>
      <c r="I438" s="61"/>
      <c r="J438" s="61"/>
    </row>
    <row r="439" spans="1:10" ht="11.25" customHeight="1" x14ac:dyDescent="0.25">
      <c r="A439" s="61"/>
      <c r="B439" s="61"/>
      <c r="C439" s="61"/>
      <c r="D439" s="61"/>
      <c r="F439" s="61"/>
      <c r="G439" s="61"/>
      <c r="H439" s="61"/>
      <c r="I439" s="61"/>
      <c r="J439" s="61"/>
    </row>
    <row r="440" spans="1:10" ht="11.25" customHeight="1" x14ac:dyDescent="0.25">
      <c r="A440" s="61"/>
      <c r="B440" s="61"/>
      <c r="C440" s="61"/>
      <c r="D440" s="61"/>
      <c r="F440" s="61"/>
      <c r="G440" s="61"/>
      <c r="H440" s="61"/>
      <c r="I440" s="61"/>
      <c r="J440" s="61"/>
    </row>
    <row r="441" spans="1:10" ht="11.25" customHeight="1" x14ac:dyDescent="0.25">
      <c r="A441" s="61"/>
      <c r="B441" s="61"/>
      <c r="C441" s="61"/>
      <c r="D441" s="61"/>
      <c r="F441" s="61"/>
      <c r="G441" s="61"/>
      <c r="H441" s="61"/>
      <c r="I441" s="61"/>
      <c r="J441" s="61"/>
    </row>
    <row r="442" spans="1:10" ht="11.25" customHeight="1" x14ac:dyDescent="0.25">
      <c r="A442" s="61"/>
      <c r="B442" s="61"/>
      <c r="C442" s="61"/>
      <c r="D442" s="61"/>
      <c r="F442" s="61"/>
      <c r="G442" s="61"/>
      <c r="H442" s="61"/>
      <c r="I442" s="61"/>
      <c r="J442" s="61"/>
    </row>
    <row r="443" spans="1:10" ht="11.25" customHeight="1" x14ac:dyDescent="0.25">
      <c r="A443" s="61"/>
      <c r="B443" s="61"/>
      <c r="C443" s="61"/>
      <c r="D443" s="61"/>
      <c r="F443" s="61"/>
      <c r="G443" s="61"/>
      <c r="H443" s="61"/>
      <c r="I443" s="61"/>
      <c r="J443" s="61"/>
    </row>
    <row r="444" spans="1:10" ht="11.25" customHeight="1" x14ac:dyDescent="0.25">
      <c r="A444" s="61"/>
      <c r="B444" s="61"/>
      <c r="C444" s="61"/>
      <c r="D444" s="61"/>
      <c r="F444" s="61"/>
      <c r="G444" s="61"/>
      <c r="H444" s="61"/>
      <c r="I444" s="61"/>
      <c r="J444" s="61"/>
    </row>
    <row r="445" spans="1:10" ht="11.25" customHeight="1" x14ac:dyDescent="0.25">
      <c r="A445" s="61"/>
      <c r="B445" s="61"/>
      <c r="C445" s="61"/>
      <c r="D445" s="61"/>
      <c r="F445" s="61"/>
      <c r="G445" s="61"/>
      <c r="H445" s="61"/>
      <c r="I445" s="61"/>
      <c r="J445" s="61"/>
    </row>
    <row r="446" spans="1:10" ht="11.25" customHeight="1" x14ac:dyDescent="0.25">
      <c r="A446" s="61"/>
      <c r="B446" s="61"/>
      <c r="C446" s="61"/>
      <c r="D446" s="61"/>
      <c r="F446" s="61"/>
      <c r="G446" s="61"/>
      <c r="H446" s="61"/>
      <c r="I446" s="61"/>
      <c r="J446" s="61"/>
    </row>
    <row r="447" spans="1:10" ht="11.25" customHeight="1" x14ac:dyDescent="0.25">
      <c r="A447" s="61"/>
      <c r="B447" s="61"/>
      <c r="C447" s="61"/>
      <c r="D447" s="61"/>
      <c r="F447" s="61"/>
      <c r="G447" s="61"/>
      <c r="H447" s="61"/>
      <c r="I447" s="61"/>
      <c r="J447" s="61"/>
    </row>
    <row r="448" spans="1:10" ht="11.25" customHeight="1" x14ac:dyDescent="0.25">
      <c r="A448" s="61"/>
      <c r="B448" s="61"/>
      <c r="C448" s="61"/>
      <c r="D448" s="61"/>
      <c r="F448" s="61"/>
      <c r="G448" s="61"/>
      <c r="H448" s="61"/>
      <c r="I448" s="61"/>
      <c r="J448" s="61"/>
    </row>
    <row r="449" spans="1:10" ht="11.25" customHeight="1" x14ac:dyDescent="0.25">
      <c r="A449" s="61"/>
      <c r="B449" s="61"/>
      <c r="C449" s="61"/>
      <c r="D449" s="61"/>
      <c r="F449" s="61"/>
      <c r="G449" s="61"/>
      <c r="H449" s="61"/>
      <c r="I449" s="61"/>
      <c r="J449" s="61"/>
    </row>
    <row r="450" spans="1:10" ht="11.25" customHeight="1" x14ac:dyDescent="0.25">
      <c r="A450" s="61"/>
      <c r="B450" s="61"/>
      <c r="C450" s="61"/>
      <c r="D450" s="61"/>
      <c r="F450" s="61"/>
      <c r="G450" s="61"/>
      <c r="H450" s="61"/>
      <c r="I450" s="61"/>
      <c r="J450" s="61"/>
    </row>
    <row r="451" spans="1:10" ht="11.25" customHeight="1" x14ac:dyDescent="0.25">
      <c r="A451" s="61"/>
      <c r="B451" s="61"/>
      <c r="C451" s="61"/>
      <c r="D451" s="61"/>
      <c r="F451" s="61"/>
      <c r="G451" s="61"/>
      <c r="H451" s="61"/>
      <c r="I451" s="61"/>
      <c r="J451" s="61"/>
    </row>
    <row r="452" spans="1:10" ht="11.25" customHeight="1" x14ac:dyDescent="0.25">
      <c r="A452" s="61"/>
      <c r="B452" s="61"/>
      <c r="C452" s="61"/>
      <c r="D452" s="61"/>
      <c r="F452" s="61"/>
      <c r="G452" s="61"/>
      <c r="H452" s="61"/>
      <c r="I452" s="61"/>
      <c r="J452" s="61"/>
    </row>
    <row r="453" spans="1:10" ht="11.25" customHeight="1" x14ac:dyDescent="0.25">
      <c r="A453" s="61"/>
      <c r="B453" s="61"/>
      <c r="C453" s="61"/>
      <c r="D453" s="61"/>
      <c r="F453" s="61"/>
      <c r="G453" s="61"/>
      <c r="H453" s="61"/>
      <c r="I453" s="61"/>
      <c r="J453" s="61"/>
    </row>
    <row r="454" spans="1:10" ht="11.25" customHeight="1" x14ac:dyDescent="0.25">
      <c r="A454" s="114" t="e">
        <f>"HTP.P('&lt;"&amp;#REF!&amp;"&gt;' || "&amp;IF(MID(#REF!,1,4)="STUB","NULL","REC."&amp;#REF!)&amp;" || '&lt;/"&amp;#REF!&amp;"&gt;');"</f>
        <v>#REF!</v>
      </c>
      <c r="B454" s="61"/>
      <c r="C454" s="114" t="e">
        <f>"DECODE(C_T."&amp;#REF!&amp;", 0, NULL, C_T."&amp;#REF!&amp;") AS "&amp;#REF!&amp;","</f>
        <v>#REF!</v>
      </c>
      <c r="D454" s="61"/>
      <c r="F454" s="61"/>
      <c r="G454" s="61"/>
      <c r="H454" s="61"/>
      <c r="I454" s="61"/>
      <c r="J454" s="61"/>
    </row>
    <row r="455" spans="1:10" ht="11.25" customHeight="1" x14ac:dyDescent="0.25">
      <c r="A455" s="114" t="e">
        <f>"HTP.P('&lt;"&amp;#REF!&amp;"&gt;' || "&amp;IF(MID(#REF!,1,4)="STUB","NULL","REC."&amp;#REF!)&amp;" || '&lt;/"&amp;#REF!&amp;"&gt;');"</f>
        <v>#REF!</v>
      </c>
      <c r="B455" s="61"/>
      <c r="C455" s="114" t="e">
        <f>"DECODE(C_T."&amp;#REF!&amp;", 0, NULL, C_T."&amp;#REF!&amp;") AS "&amp;#REF!&amp;","</f>
        <v>#REF!</v>
      </c>
      <c r="D455" s="61"/>
      <c r="F455" s="61"/>
      <c r="G455" s="61"/>
      <c r="H455" s="61"/>
      <c r="I455" s="61"/>
      <c r="J455" s="61"/>
    </row>
    <row r="456" spans="1:10" ht="11.25" customHeight="1" x14ac:dyDescent="0.25">
      <c r="A456" s="114" t="e">
        <f>"HTP.P('&lt;"&amp;#REF!&amp;"&gt;' || "&amp;IF(MID(#REF!,1,4)="STUB","NULL","REC."&amp;#REF!)&amp;" || '&lt;/"&amp;#REF!&amp;"&gt;');"</f>
        <v>#REF!</v>
      </c>
      <c r="B456" s="61"/>
      <c r="C456" s="114" t="e">
        <f>"DECODE(C_T."&amp;#REF!&amp;", 0, NULL, C_T."&amp;#REF!&amp;") AS "&amp;#REF!&amp;","</f>
        <v>#REF!</v>
      </c>
      <c r="D456" s="61"/>
      <c r="F456" s="61"/>
      <c r="G456" s="61"/>
      <c r="H456" s="61"/>
      <c r="I456" s="61"/>
      <c r="J456" s="61"/>
    </row>
    <row r="457" spans="1:10" ht="11.25" customHeight="1" x14ac:dyDescent="0.25">
      <c r="A457" s="114" t="e">
        <f>"HTP.P('&lt;"&amp;#REF!&amp;"&gt;' || "&amp;IF(MID(#REF!,1,4)="STUB","NULL","REC."&amp;#REF!)&amp;" || '&lt;/"&amp;#REF!&amp;"&gt;');"</f>
        <v>#REF!</v>
      </c>
      <c r="B457" s="61"/>
      <c r="C457" s="114" t="e">
        <f>"DECODE(C_T."&amp;#REF!&amp;", 0, NULL, C_T."&amp;#REF!&amp;") AS "&amp;#REF!&amp;","</f>
        <v>#REF!</v>
      </c>
      <c r="D457" s="61"/>
      <c r="F457" s="61"/>
      <c r="G457" s="61"/>
      <c r="H457" s="61"/>
      <c r="I457" s="61"/>
      <c r="J457" s="61"/>
    </row>
    <row r="458" spans="1:10" ht="11.25" customHeight="1" x14ac:dyDescent="0.25">
      <c r="A458" s="114" t="e">
        <f>"HTP.P('&lt;"&amp;#REF!&amp;"&gt;' || "&amp;IF(MID(#REF!,1,4)="STUB","NULL","REC."&amp;#REF!)&amp;" || '&lt;/"&amp;#REF!&amp;"&gt;');"</f>
        <v>#REF!</v>
      </c>
      <c r="B458" s="61"/>
      <c r="C458" s="114" t="e">
        <f>"DECODE(C_T."&amp;#REF!&amp;", 0, NULL, C_T."&amp;#REF!&amp;") AS "&amp;#REF!&amp;","</f>
        <v>#REF!</v>
      </c>
      <c r="D458" s="61"/>
      <c r="F458" s="61"/>
      <c r="G458" s="61"/>
      <c r="H458" s="61"/>
      <c r="I458" s="61"/>
      <c r="J458" s="61"/>
    </row>
    <row r="459" spans="1:10" ht="11.25" customHeight="1" x14ac:dyDescent="0.25">
      <c r="A459" s="114" t="e">
        <f>"HTP.P('&lt;"&amp;#REF!&amp;"&gt;' || "&amp;IF(MID(#REF!,1,4)="STUB","NULL","REC."&amp;#REF!)&amp;" || '&lt;/"&amp;#REF!&amp;"&gt;');"</f>
        <v>#REF!</v>
      </c>
      <c r="B459" s="61"/>
      <c r="C459" s="114" t="e">
        <f>"DECODE(C_T."&amp;#REF!&amp;", 0, NULL, C_T."&amp;#REF!&amp;") AS "&amp;#REF!&amp;","</f>
        <v>#REF!</v>
      </c>
      <c r="D459" s="61"/>
      <c r="F459" s="61"/>
      <c r="G459" s="61"/>
      <c r="H459" s="61"/>
      <c r="I459" s="61"/>
      <c r="J459" s="61"/>
    </row>
    <row r="460" spans="1:10" ht="11.25" customHeight="1" x14ac:dyDescent="0.25">
      <c r="A460" s="114" t="e">
        <f>"HTP.P('&lt;"&amp;#REF!&amp;"&gt;' || "&amp;IF(MID(#REF!,1,4)="STUB","NULL","REC."&amp;#REF!)&amp;" || '&lt;/"&amp;#REF!&amp;"&gt;');"</f>
        <v>#REF!</v>
      </c>
      <c r="B460" s="61"/>
      <c r="C460" s="114" t="e">
        <f>"DECODE(C_T."&amp;#REF!&amp;", 0, NULL, C_T."&amp;#REF!&amp;") AS "&amp;#REF!&amp;","</f>
        <v>#REF!</v>
      </c>
      <c r="D460" s="61"/>
      <c r="F460" s="61"/>
      <c r="G460" s="61"/>
      <c r="H460" s="61"/>
      <c r="I460" s="61"/>
      <c r="J460" s="61"/>
    </row>
    <row r="461" spans="1:10" ht="11.25" customHeight="1" x14ac:dyDescent="0.25">
      <c r="A461" s="114" t="e">
        <f>"HTP.P('&lt;"&amp;#REF!&amp;"&gt;' || "&amp;IF(MID(#REF!,1,4)="STUB","NULL","REC."&amp;#REF!)&amp;" || '&lt;/"&amp;#REF!&amp;"&gt;');"</f>
        <v>#REF!</v>
      </c>
      <c r="B461" s="61"/>
      <c r="C461" s="114" t="e">
        <f>"DECODE(C_T."&amp;#REF!&amp;", 0, NULL, C_T."&amp;#REF!&amp;") AS "&amp;#REF!&amp;","</f>
        <v>#REF!</v>
      </c>
      <c r="D461" s="61"/>
      <c r="F461" s="61"/>
      <c r="G461" s="61"/>
      <c r="H461" s="61"/>
      <c r="I461" s="61"/>
      <c r="J461" s="61"/>
    </row>
    <row r="462" spans="1:10" ht="11.25" customHeight="1" x14ac:dyDescent="0.25">
      <c r="A462" s="114" t="e">
        <f>"HTP.P('&lt;"&amp;#REF!&amp;"&gt;' || "&amp;IF(MID(#REF!,1,4)="STUB","NULL","REC."&amp;#REF!)&amp;" || '&lt;/"&amp;#REF!&amp;"&gt;');"</f>
        <v>#REF!</v>
      </c>
      <c r="B462" s="61"/>
      <c r="C462" s="114" t="e">
        <f>"DECODE(C_T."&amp;#REF!&amp;", 0, NULL, C_T."&amp;#REF!&amp;") AS "&amp;#REF!&amp;","</f>
        <v>#REF!</v>
      </c>
      <c r="D462" s="61"/>
      <c r="F462" s="61"/>
      <c r="G462" s="61"/>
      <c r="H462" s="61"/>
      <c r="I462" s="61"/>
      <c r="J462" s="61"/>
    </row>
    <row r="463" spans="1:10" ht="11.25" customHeight="1" x14ac:dyDescent="0.25">
      <c r="A463" s="114" t="e">
        <f>"HTP.P('&lt;"&amp;#REF!&amp;"&gt;' || "&amp;IF(MID(#REF!,1,4)="STUB","NULL","REC."&amp;#REF!)&amp;" || '&lt;/"&amp;#REF!&amp;"&gt;');"</f>
        <v>#REF!</v>
      </c>
      <c r="B463" s="61"/>
      <c r="C463" s="114" t="e">
        <f>"DECODE(C_T."&amp;#REF!&amp;", 0, NULL, C_T."&amp;#REF!&amp;") AS "&amp;#REF!&amp;","</f>
        <v>#REF!</v>
      </c>
      <c r="D463" s="61"/>
      <c r="F463" s="61"/>
      <c r="G463" s="61"/>
      <c r="H463" s="61"/>
      <c r="I463" s="61"/>
      <c r="J463" s="61"/>
    </row>
    <row r="464" spans="1:10" ht="11.25" customHeight="1" x14ac:dyDescent="0.25">
      <c r="A464" s="114" t="e">
        <f>"HTP.P('&lt;"&amp;#REF!&amp;"&gt;' || "&amp;IF(MID(#REF!,1,4)="STUB","NULL","REC."&amp;#REF!)&amp;" || '&lt;/"&amp;#REF!&amp;"&gt;');"</f>
        <v>#REF!</v>
      </c>
      <c r="B464" s="61"/>
      <c r="C464" s="114" t="e">
        <f>"DECODE(C_T."&amp;#REF!&amp;", 0, NULL, C_T."&amp;#REF!&amp;") AS "&amp;#REF!&amp;","</f>
        <v>#REF!</v>
      </c>
      <c r="D464" s="61"/>
      <c r="F464" s="61"/>
      <c r="G464" s="61"/>
      <c r="H464" s="61"/>
      <c r="I464" s="61"/>
      <c r="J464" s="61"/>
    </row>
    <row r="465" spans="1:10" ht="11.25" customHeight="1" x14ac:dyDescent="0.25">
      <c r="A465" s="114" t="e">
        <f>"HTP.P('&lt;"&amp;#REF!&amp;"&gt;' || "&amp;IF(MID(#REF!,1,4)="STUB","NULL","REC."&amp;#REF!)&amp;" || '&lt;/"&amp;#REF!&amp;"&gt;');"</f>
        <v>#REF!</v>
      </c>
      <c r="B465" s="61"/>
      <c r="C465" s="114" t="e">
        <f>"DECODE(C_T."&amp;#REF!&amp;", 0, NULL, C_T."&amp;#REF!&amp;") AS "&amp;#REF!&amp;","</f>
        <v>#REF!</v>
      </c>
      <c r="D465" s="61"/>
      <c r="F465" s="61"/>
      <c r="G465" s="61"/>
      <c r="H465" s="61"/>
      <c r="I465" s="61"/>
      <c r="J465" s="61"/>
    </row>
    <row r="466" spans="1:10" ht="11.25" customHeight="1" x14ac:dyDescent="0.25">
      <c r="A466" s="114" t="e">
        <f>"HTP.P('&lt;"&amp;#REF!&amp;"&gt;' || "&amp;IF(MID(#REF!,1,4)="STUB","NULL","REC."&amp;#REF!)&amp;" || '&lt;/"&amp;#REF!&amp;"&gt;');"</f>
        <v>#REF!</v>
      </c>
      <c r="B466" s="61"/>
      <c r="C466" s="114" t="e">
        <f>"DECODE(C_T."&amp;#REF!&amp;", 0, NULL, C_T."&amp;#REF!&amp;") AS "&amp;#REF!&amp;","</f>
        <v>#REF!</v>
      </c>
      <c r="D466" s="61"/>
      <c r="F466" s="61"/>
      <c r="G466" s="61"/>
      <c r="H466" s="61"/>
      <c r="I466" s="61"/>
      <c r="J466" s="61"/>
    </row>
    <row r="467" spans="1:10" ht="11.25" customHeight="1" x14ac:dyDescent="0.25">
      <c r="A467" s="114" t="e">
        <f>"HTP.P('&lt;"&amp;#REF!&amp;"&gt;' || "&amp;IF(MID(#REF!,1,4)="STUB","NULL","REC."&amp;#REF!)&amp;" || '&lt;/"&amp;#REF!&amp;"&gt;');"</f>
        <v>#REF!</v>
      </c>
      <c r="B467" s="61"/>
      <c r="C467" s="114" t="e">
        <f>"DECODE(C_T."&amp;#REF!&amp;", 0, NULL, C_T."&amp;#REF!&amp;") AS "&amp;#REF!&amp;","</f>
        <v>#REF!</v>
      </c>
      <c r="D467" s="61"/>
      <c r="F467" s="61"/>
      <c r="G467" s="61"/>
      <c r="H467" s="61"/>
      <c r="I467" s="61"/>
      <c r="J467" s="61"/>
    </row>
    <row r="468" spans="1:10" ht="11.25" customHeight="1" x14ac:dyDescent="0.25">
      <c r="A468" s="114" t="e">
        <f>"HTP.P('&lt;"&amp;#REF!&amp;"&gt;' || "&amp;IF(MID(#REF!,1,4)="STUB","NULL","REC."&amp;#REF!)&amp;" || '&lt;/"&amp;#REF!&amp;"&gt;');"</f>
        <v>#REF!</v>
      </c>
      <c r="B468" s="61"/>
      <c r="C468" s="114" t="e">
        <f>"DECODE(C_T."&amp;#REF!&amp;", 0, NULL, C_T."&amp;#REF!&amp;") AS "&amp;#REF!&amp;","</f>
        <v>#REF!</v>
      </c>
      <c r="D468" s="61"/>
      <c r="F468" s="61"/>
      <c r="G468" s="61"/>
      <c r="H468" s="61"/>
      <c r="I468" s="61"/>
      <c r="J468" s="61"/>
    </row>
    <row r="469" spans="1:10" ht="11.25" customHeight="1" x14ac:dyDescent="0.25">
      <c r="A469" s="114" t="str">
        <f>"HTP.P('&lt;"&amp;G399&amp;"&gt;' || "&amp;IF(MID(G399,1,4)="STUB","NULL","REC."&amp;G399)&amp;" || '&lt;/"&amp;G399&amp;"&gt;');"</f>
        <v>HTP.P('&lt;&gt;' || REC. || '&lt;/&gt;');</v>
      </c>
      <c r="B469" s="61"/>
      <c r="C469" s="114" t="str">
        <f>"DECODE(C_T."&amp;G399&amp;", 0, NULL, C_T."&amp;G399&amp;") AS "&amp;G399&amp;","</f>
        <v>DECODE(C_T., 0, NULL, C_T.) AS ,</v>
      </c>
      <c r="D469" s="61"/>
      <c r="F469" s="61"/>
      <c r="G469" s="61"/>
      <c r="H469" s="61"/>
      <c r="I469" s="61"/>
      <c r="J469" s="61"/>
    </row>
    <row r="470" spans="1:10" ht="11.25" customHeight="1" x14ac:dyDescent="0.25">
      <c r="A470" s="114" t="e">
        <f>"HTP.P('&lt;"&amp;#REF!&amp;"&gt;' || "&amp;IF(MID(#REF!,1,4)="STUB","NULL","REC."&amp;#REF!)&amp;" || '&lt;/"&amp;#REF!&amp;"&gt;');"</f>
        <v>#REF!</v>
      </c>
      <c r="B470" s="61"/>
      <c r="C470" s="114" t="e">
        <f>"DECODE(C_T."&amp;#REF!&amp;", 0, NULL, C_T."&amp;#REF!&amp;") AS "&amp;#REF!&amp;","</f>
        <v>#REF!</v>
      </c>
      <c r="D470" s="61"/>
      <c r="F470" s="61"/>
      <c r="G470" s="61"/>
      <c r="H470" s="61"/>
      <c r="I470" s="61"/>
      <c r="J470" s="61"/>
    </row>
    <row r="471" spans="1:10" ht="11.25" customHeight="1" x14ac:dyDescent="0.25">
      <c r="A471" s="114" t="e">
        <f>"HTP.P('&lt;"&amp;#REF!&amp;"&gt;' || "&amp;IF(MID(#REF!,1,4)="STUB","NULL","REC."&amp;#REF!)&amp;" || '&lt;/"&amp;#REF!&amp;"&gt;');"</f>
        <v>#REF!</v>
      </c>
      <c r="B471" s="61"/>
      <c r="C471" s="114" t="e">
        <f>"DECODE(C_T."&amp;#REF!&amp;", 0, NULL, C_T."&amp;#REF!&amp;") AS "&amp;#REF!&amp;","</f>
        <v>#REF!</v>
      </c>
      <c r="D471" s="61"/>
      <c r="F471" s="61"/>
      <c r="G471" s="61"/>
      <c r="H471" s="61"/>
      <c r="I471" s="61"/>
      <c r="J471" s="61"/>
    </row>
    <row r="472" spans="1:10" ht="11.25" customHeight="1" x14ac:dyDescent="0.25">
      <c r="A472" s="114" t="e">
        <f>"HTP.P('&lt;"&amp;#REF!&amp;"&gt;' || "&amp;IF(MID(#REF!,1,4)="STUB","NULL","REC."&amp;#REF!)&amp;" || '&lt;/"&amp;#REF!&amp;"&gt;');"</f>
        <v>#REF!</v>
      </c>
      <c r="B472" s="61"/>
      <c r="C472" s="114" t="e">
        <f>"DECODE(C_T."&amp;#REF!&amp;", 0, NULL, C_T."&amp;#REF!&amp;") AS "&amp;#REF!&amp;","</f>
        <v>#REF!</v>
      </c>
      <c r="D472" s="61"/>
      <c r="F472" s="61"/>
      <c r="G472" s="61"/>
      <c r="H472" s="61"/>
      <c r="I472" s="61"/>
      <c r="J472" s="61"/>
    </row>
    <row r="473" spans="1:10" ht="11.25" customHeight="1" x14ac:dyDescent="0.25">
      <c r="A473" s="114" t="e">
        <f>"HTP.P('&lt;"&amp;#REF!&amp;"&gt;' || "&amp;IF(MID(#REF!,1,4)="STUB","NULL","REC."&amp;#REF!)&amp;" || '&lt;/"&amp;#REF!&amp;"&gt;');"</f>
        <v>#REF!</v>
      </c>
      <c r="B473" s="61"/>
      <c r="C473" s="114" t="e">
        <f>"DECODE(C_T."&amp;#REF!&amp;", 0, NULL, C_T."&amp;#REF!&amp;") AS "&amp;#REF!&amp;","</f>
        <v>#REF!</v>
      </c>
      <c r="D473" s="61"/>
      <c r="F473" s="61"/>
      <c r="G473" s="61"/>
      <c r="H473" s="61"/>
      <c r="I473" s="61"/>
      <c r="J473" s="61"/>
    </row>
    <row r="474" spans="1:10" ht="11.25" customHeight="1" x14ac:dyDescent="0.25">
      <c r="A474" s="114" t="e">
        <f>"HTP.P('&lt;"&amp;#REF!&amp;"&gt;' || "&amp;IF(MID(#REF!,1,4)="STUB","NULL","REC."&amp;#REF!)&amp;" || '&lt;/"&amp;#REF!&amp;"&gt;');"</f>
        <v>#REF!</v>
      </c>
      <c r="B474" s="61"/>
      <c r="C474" s="114" t="e">
        <f>"DECODE(C_T."&amp;#REF!&amp;", 0, NULL, C_T."&amp;#REF!&amp;") AS "&amp;#REF!&amp;","</f>
        <v>#REF!</v>
      </c>
      <c r="D474" s="61"/>
      <c r="F474" s="61"/>
      <c r="G474" s="61"/>
      <c r="H474" s="61"/>
      <c r="I474" s="61"/>
      <c r="J474" s="61"/>
    </row>
    <row r="475" spans="1:10" ht="11.25" customHeight="1" x14ac:dyDescent="0.25">
      <c r="A475" s="114" t="e">
        <f>"HTP.P('&lt;"&amp;#REF!&amp;"&gt;' || "&amp;IF(MID(#REF!,1,4)="STUB","NULL","REC."&amp;#REF!)&amp;" || '&lt;/"&amp;#REF!&amp;"&gt;');"</f>
        <v>#REF!</v>
      </c>
      <c r="B475" s="61"/>
      <c r="C475" s="114" t="e">
        <f>"DECODE(C_T."&amp;#REF!&amp;", 0, NULL, C_T."&amp;#REF!&amp;") AS "&amp;#REF!&amp;","</f>
        <v>#REF!</v>
      </c>
      <c r="D475" s="61"/>
      <c r="F475" s="61"/>
      <c r="G475" s="61"/>
      <c r="H475" s="61"/>
      <c r="I475" s="61"/>
      <c r="J475" s="61"/>
    </row>
    <row r="476" spans="1:10" ht="11.25" customHeight="1" x14ac:dyDescent="0.25">
      <c r="A476" s="114" t="e">
        <f>"HTP.P('&lt;"&amp;#REF!&amp;"&gt;' || "&amp;IF(MID(#REF!,1,4)="STUB","NULL","REC."&amp;#REF!)&amp;" || '&lt;/"&amp;#REF!&amp;"&gt;');"</f>
        <v>#REF!</v>
      </c>
      <c r="B476" s="61"/>
      <c r="C476" s="114" t="e">
        <f>"DECODE(C_T."&amp;#REF!&amp;", 0, NULL, C_T."&amp;#REF!&amp;") AS "&amp;#REF!&amp;","</f>
        <v>#REF!</v>
      </c>
      <c r="D476" s="61"/>
      <c r="F476" s="61"/>
      <c r="G476" s="61"/>
      <c r="H476" s="61"/>
      <c r="I476" s="61"/>
      <c r="J476" s="61"/>
    </row>
    <row r="477" spans="1:10" ht="11.25" customHeight="1" x14ac:dyDescent="0.25">
      <c r="A477" s="114" t="e">
        <f>"HTP.P('&lt;"&amp;#REF!&amp;"&gt;' || "&amp;IF(MID(#REF!,1,4)="STUB","NULL","REC."&amp;#REF!)&amp;" || '&lt;/"&amp;#REF!&amp;"&gt;');"</f>
        <v>#REF!</v>
      </c>
      <c r="B477" s="61"/>
      <c r="C477" s="114" t="e">
        <f>"DECODE(C_T."&amp;#REF!&amp;", 0, NULL, C_T."&amp;#REF!&amp;") AS "&amp;#REF!&amp;","</f>
        <v>#REF!</v>
      </c>
      <c r="D477" s="61"/>
      <c r="F477" s="61"/>
      <c r="G477" s="61"/>
      <c r="H477" s="61"/>
      <c r="I477" s="61"/>
      <c r="J477" s="61"/>
    </row>
    <row r="478" spans="1:10" ht="11.25" customHeight="1" x14ac:dyDescent="0.25">
      <c r="A478" s="114" t="e">
        <f>"HTP.P('&lt;"&amp;#REF!&amp;"&gt;' || "&amp;IF(MID(#REF!,1,4)="STUB","NULL","REC."&amp;#REF!)&amp;" || '&lt;/"&amp;#REF!&amp;"&gt;');"</f>
        <v>#REF!</v>
      </c>
      <c r="B478" s="61"/>
      <c r="C478" s="114" t="e">
        <f>"DECODE(C_T."&amp;#REF!&amp;", 0, NULL, C_T."&amp;#REF!&amp;") AS "&amp;#REF!&amp;","</f>
        <v>#REF!</v>
      </c>
      <c r="D478" s="61"/>
      <c r="F478" s="61"/>
      <c r="G478" s="61"/>
      <c r="H478" s="61"/>
      <c r="I478" s="61"/>
      <c r="J478" s="61"/>
    </row>
    <row r="479" spans="1:10" ht="11.25" customHeight="1" x14ac:dyDescent="0.25">
      <c r="A479" s="114" t="e">
        <f>"HTP.P('&lt;"&amp;#REF!&amp;"&gt;' || "&amp;IF(MID(#REF!,1,4)="STUB","NULL","REC."&amp;#REF!)&amp;" || '&lt;/"&amp;#REF!&amp;"&gt;');"</f>
        <v>#REF!</v>
      </c>
      <c r="B479" s="61"/>
      <c r="C479" s="114" t="e">
        <f>"DECODE(C_T."&amp;#REF!&amp;", 0, NULL, C_T."&amp;#REF!&amp;") AS "&amp;#REF!&amp;","</f>
        <v>#REF!</v>
      </c>
      <c r="D479" s="61"/>
      <c r="F479" s="61"/>
      <c r="G479" s="61"/>
      <c r="H479" s="61"/>
      <c r="I479" s="61"/>
      <c r="J479" s="61"/>
    </row>
    <row r="480" spans="1:10" ht="11.25" customHeight="1" x14ac:dyDescent="0.25">
      <c r="A480" s="114" t="e">
        <f>"HTP.P('&lt;"&amp;#REF!&amp;"&gt;' || "&amp;IF(MID(#REF!,1,4)="STUB","NULL","REC."&amp;#REF!)&amp;" || '&lt;/"&amp;#REF!&amp;"&gt;');"</f>
        <v>#REF!</v>
      </c>
      <c r="B480" s="61"/>
      <c r="C480" s="114" t="e">
        <f>"DECODE(C_T."&amp;#REF!&amp;", 0, NULL, C_T."&amp;#REF!&amp;") AS "&amp;#REF!&amp;","</f>
        <v>#REF!</v>
      </c>
      <c r="D480" s="61"/>
      <c r="F480" s="61"/>
      <c r="G480" s="61"/>
      <c r="H480" s="61"/>
      <c r="I480" s="61"/>
      <c r="J480" s="61"/>
    </row>
    <row r="481" spans="1:10" ht="11.25" customHeight="1" x14ac:dyDescent="0.25">
      <c r="A481" s="114" t="e">
        <f>"HTP.P('&lt;"&amp;#REF!&amp;"&gt;' || "&amp;IF(MID(#REF!,1,4)="STUB","NULL","REC."&amp;#REF!)&amp;" || '&lt;/"&amp;#REF!&amp;"&gt;');"</f>
        <v>#REF!</v>
      </c>
      <c r="B481" s="61"/>
      <c r="C481" s="114" t="e">
        <f>"DECODE(C_T."&amp;#REF!&amp;", 0, NULL, C_T."&amp;#REF!&amp;") AS "&amp;#REF!&amp;","</f>
        <v>#REF!</v>
      </c>
      <c r="D481" s="61"/>
      <c r="F481" s="61"/>
      <c r="G481" s="61"/>
      <c r="H481" s="61"/>
      <c r="I481" s="61"/>
      <c r="J481" s="61"/>
    </row>
    <row r="482" spans="1:10" ht="11.25" customHeight="1" x14ac:dyDescent="0.25">
      <c r="A482" s="114" t="e">
        <f>"HTP.P('&lt;"&amp;#REF!&amp;"&gt;' || "&amp;IF(MID(#REF!,1,4)="STUB","NULL","REC."&amp;#REF!)&amp;" || '&lt;/"&amp;#REF!&amp;"&gt;');"</f>
        <v>#REF!</v>
      </c>
      <c r="B482" s="61"/>
      <c r="C482" s="114" t="e">
        <f>"DECODE(C_T."&amp;#REF!&amp;", 0, NULL, C_T."&amp;#REF!&amp;") AS "&amp;#REF!&amp;","</f>
        <v>#REF!</v>
      </c>
      <c r="D482" s="61"/>
      <c r="F482" s="61"/>
      <c r="G482" s="61"/>
      <c r="H482" s="61"/>
      <c r="I482" s="61"/>
      <c r="J482" s="61"/>
    </row>
    <row r="483" spans="1:10" ht="11.25" customHeight="1" x14ac:dyDescent="0.25">
      <c r="A483" s="114" t="e">
        <f>"HTP.P('&lt;"&amp;#REF!&amp;"&gt;' || "&amp;IF(MID(#REF!,1,4)="STUB","NULL","REC."&amp;#REF!)&amp;" || '&lt;/"&amp;#REF!&amp;"&gt;');"</f>
        <v>#REF!</v>
      </c>
      <c r="B483" s="61"/>
      <c r="C483" s="114" t="e">
        <f>"DECODE(C_T."&amp;#REF!&amp;", 0, NULL, C_T."&amp;#REF!&amp;") AS "&amp;#REF!&amp;","</f>
        <v>#REF!</v>
      </c>
      <c r="D483" s="61"/>
      <c r="F483" s="61"/>
      <c r="G483" s="61"/>
      <c r="H483" s="61"/>
      <c r="I483" s="61"/>
      <c r="J483" s="61"/>
    </row>
    <row r="484" spans="1:10" ht="11.25" customHeight="1" x14ac:dyDescent="0.25">
      <c r="A484" s="114" t="e">
        <f>"HTP.P('&lt;"&amp;#REF!&amp;"&gt;' || "&amp;IF(MID(#REF!,1,4)="STUB","NULL","REC."&amp;#REF!)&amp;" || '&lt;/"&amp;#REF!&amp;"&gt;');"</f>
        <v>#REF!</v>
      </c>
      <c r="B484" s="61"/>
      <c r="C484" s="114" t="e">
        <f>"DECODE(C_T."&amp;#REF!&amp;", 0, NULL, C_T."&amp;#REF!&amp;") AS "&amp;#REF!&amp;","</f>
        <v>#REF!</v>
      </c>
      <c r="D484" s="61"/>
      <c r="F484" s="61"/>
      <c r="G484" s="61"/>
      <c r="H484" s="61"/>
      <c r="I484" s="61"/>
      <c r="J484" s="61"/>
    </row>
    <row r="485" spans="1:10" ht="11.25" customHeight="1" x14ac:dyDescent="0.25">
      <c r="A485" s="114" t="e">
        <f>"HTP.P('&lt;"&amp;#REF!&amp;"&gt;' || "&amp;IF(MID(#REF!,1,4)="STUB","NULL","REC."&amp;#REF!)&amp;" || '&lt;/"&amp;#REF!&amp;"&gt;');"</f>
        <v>#REF!</v>
      </c>
      <c r="B485" s="61"/>
      <c r="C485" s="114" t="e">
        <f>"DECODE(C_T."&amp;#REF!&amp;", 0, NULL, C_T."&amp;#REF!&amp;") AS "&amp;#REF!&amp;","</f>
        <v>#REF!</v>
      </c>
      <c r="D485" s="61"/>
      <c r="F485" s="61"/>
      <c r="G485" s="61"/>
      <c r="H485" s="61"/>
      <c r="I485" s="61"/>
      <c r="J485" s="61"/>
    </row>
    <row r="486" spans="1:10" ht="11.25" customHeight="1" x14ac:dyDescent="0.25">
      <c r="A486" s="114" t="e">
        <f>"HTP.P('&lt;"&amp;#REF!&amp;"&gt;' || "&amp;IF(MID(#REF!,1,4)="STUB","NULL","REC."&amp;#REF!)&amp;" || '&lt;/"&amp;#REF!&amp;"&gt;');"</f>
        <v>#REF!</v>
      </c>
      <c r="B486" s="61"/>
      <c r="C486" s="114" t="e">
        <f>"DECODE(C_T."&amp;#REF!&amp;", 0, NULL, C_T."&amp;#REF!&amp;") AS "&amp;#REF!&amp;","</f>
        <v>#REF!</v>
      </c>
      <c r="D486" s="61"/>
      <c r="F486" s="61"/>
      <c r="G486" s="61"/>
      <c r="H486" s="61"/>
      <c r="I486" s="61"/>
      <c r="J486" s="61"/>
    </row>
    <row r="487" spans="1:10" ht="11.25" customHeight="1" x14ac:dyDescent="0.25">
      <c r="A487" s="114" t="e">
        <f>"HTP.P('&lt;"&amp;#REF!&amp;"&gt;' || "&amp;IF(MID(#REF!,1,4)="STUB","NULL","REC."&amp;#REF!)&amp;" || '&lt;/"&amp;#REF!&amp;"&gt;');"</f>
        <v>#REF!</v>
      </c>
      <c r="B487" s="61"/>
      <c r="C487" s="114" t="e">
        <f>"DECODE(C_T."&amp;#REF!&amp;", 0, NULL, C_T."&amp;#REF!&amp;") AS "&amp;#REF!&amp;","</f>
        <v>#REF!</v>
      </c>
      <c r="D487" s="61"/>
      <c r="F487" s="61"/>
      <c r="G487" s="61"/>
      <c r="H487" s="61"/>
      <c r="I487" s="61"/>
      <c r="J487" s="61"/>
    </row>
    <row r="488" spans="1:10" ht="11.25" customHeight="1" x14ac:dyDescent="0.25">
      <c r="A488" s="114" t="e">
        <f>"HTP.P('&lt;"&amp;#REF!&amp;"&gt;' || "&amp;IF(MID(#REF!,1,4)="STUB","NULL","REC."&amp;#REF!)&amp;" || '&lt;/"&amp;#REF!&amp;"&gt;');"</f>
        <v>#REF!</v>
      </c>
      <c r="B488" s="61"/>
      <c r="C488" s="114" t="e">
        <f>"DECODE(C_T."&amp;#REF!&amp;", 0, NULL, C_T."&amp;#REF!&amp;") AS "&amp;#REF!&amp;","</f>
        <v>#REF!</v>
      </c>
      <c r="D488" s="61"/>
      <c r="F488" s="61"/>
      <c r="G488" s="61"/>
      <c r="H488" s="61"/>
      <c r="I488" s="61"/>
      <c r="J488" s="61"/>
    </row>
    <row r="489" spans="1:10" ht="11.25" customHeight="1" x14ac:dyDescent="0.25">
      <c r="A489" s="114" t="e">
        <f>"HTP.P('&lt;"&amp;#REF!&amp;"&gt;' || "&amp;IF(MID(#REF!,1,4)="STUB","NULL","REC."&amp;#REF!)&amp;" || '&lt;/"&amp;#REF!&amp;"&gt;');"</f>
        <v>#REF!</v>
      </c>
      <c r="B489" s="61"/>
      <c r="C489" s="114" t="e">
        <f>"DECODE(C_T."&amp;#REF!&amp;", 0, NULL, C_T."&amp;#REF!&amp;") AS "&amp;#REF!&amp;","</f>
        <v>#REF!</v>
      </c>
      <c r="D489" s="61"/>
      <c r="F489" s="61"/>
      <c r="G489" s="61"/>
      <c r="H489" s="61"/>
      <c r="I489" s="61"/>
      <c r="J489" s="61"/>
    </row>
    <row r="490" spans="1:10" ht="11.25" customHeight="1" x14ac:dyDescent="0.25">
      <c r="A490" s="114" t="e">
        <f>"HTP.P('&lt;"&amp;#REF!&amp;"&gt;' || "&amp;IF(MID(#REF!,1,4)="STUB","NULL","REC."&amp;#REF!)&amp;" || '&lt;/"&amp;#REF!&amp;"&gt;');"</f>
        <v>#REF!</v>
      </c>
      <c r="B490" s="61"/>
      <c r="C490" s="114" t="e">
        <f>"DECODE(C_T."&amp;#REF!&amp;", 0, NULL, C_T."&amp;#REF!&amp;") AS "&amp;#REF!&amp;","</f>
        <v>#REF!</v>
      </c>
      <c r="D490" s="61"/>
      <c r="F490" s="61"/>
      <c r="G490" s="61"/>
      <c r="H490" s="61"/>
      <c r="I490" s="61"/>
      <c r="J490" s="61"/>
    </row>
    <row r="491" spans="1:10" ht="11.25" customHeight="1" x14ac:dyDescent="0.25">
      <c r="A491" s="114" t="e">
        <f>"HTP.P('&lt;"&amp;#REF!&amp;"&gt;' || "&amp;IF(MID(#REF!,1,4)="STUB","NULL","REC."&amp;#REF!)&amp;" || '&lt;/"&amp;#REF!&amp;"&gt;');"</f>
        <v>#REF!</v>
      </c>
      <c r="B491" s="61"/>
      <c r="C491" s="114" t="e">
        <f>"DECODE(C_T."&amp;#REF!&amp;", 0, NULL, C_T."&amp;#REF!&amp;") AS "&amp;#REF!&amp;","</f>
        <v>#REF!</v>
      </c>
      <c r="D491" s="61"/>
      <c r="F491" s="61"/>
      <c r="G491" s="61"/>
      <c r="H491" s="61"/>
      <c r="I491" s="61"/>
      <c r="J491" s="61"/>
    </row>
    <row r="492" spans="1:10" ht="11.25" customHeight="1" x14ac:dyDescent="0.25">
      <c r="A492" s="114" t="e">
        <f>"HTP.P('&lt;"&amp;#REF!&amp;"&gt;' || "&amp;IF(MID(#REF!,1,4)="STUB","NULL","REC."&amp;#REF!)&amp;" || '&lt;/"&amp;#REF!&amp;"&gt;');"</f>
        <v>#REF!</v>
      </c>
      <c r="B492" s="61"/>
      <c r="C492" s="114" t="e">
        <f>"DECODE(C_T."&amp;#REF!&amp;", 0, NULL, C_T."&amp;#REF!&amp;") AS "&amp;#REF!&amp;","</f>
        <v>#REF!</v>
      </c>
      <c r="D492" s="61"/>
      <c r="F492" s="61"/>
      <c r="G492" s="61"/>
      <c r="H492" s="61"/>
      <c r="I492" s="61"/>
      <c r="J492" s="61"/>
    </row>
    <row r="493" spans="1:10" ht="11.25" customHeight="1" x14ac:dyDescent="0.25">
      <c r="A493" s="114" t="e">
        <f>"HTP.P('&lt;"&amp;#REF!&amp;"&gt;' || "&amp;IF(MID(#REF!,1,4)="STUB","NULL","REC."&amp;#REF!)&amp;" || '&lt;/"&amp;#REF!&amp;"&gt;');"</f>
        <v>#REF!</v>
      </c>
      <c r="B493" s="61"/>
      <c r="C493" s="114" t="e">
        <f>"DECODE(C_T."&amp;#REF!&amp;", 0, NULL, C_T."&amp;#REF!&amp;") AS "&amp;#REF!&amp;","</f>
        <v>#REF!</v>
      </c>
      <c r="D493" s="61"/>
      <c r="F493" s="61"/>
      <c r="G493" s="61"/>
      <c r="H493" s="61"/>
      <c r="I493" s="61"/>
      <c r="J493" s="61"/>
    </row>
    <row r="494" spans="1:10" ht="11.25" customHeight="1" x14ac:dyDescent="0.25">
      <c r="A494" s="114" t="e">
        <f>"HTP.P('&lt;"&amp;#REF!&amp;"&gt;' || "&amp;IF(MID(#REF!,1,4)="STUB","NULL","REC."&amp;#REF!)&amp;" || '&lt;/"&amp;#REF!&amp;"&gt;');"</f>
        <v>#REF!</v>
      </c>
      <c r="B494" s="61"/>
      <c r="C494" s="114" t="e">
        <f>"DECODE(C_T."&amp;#REF!&amp;", 0, NULL, C_T."&amp;#REF!&amp;") AS "&amp;#REF!&amp;","</f>
        <v>#REF!</v>
      </c>
      <c r="D494" s="61"/>
      <c r="F494" s="61"/>
      <c r="G494" s="61"/>
      <c r="H494" s="61"/>
      <c r="I494" s="61"/>
      <c r="J494" s="61"/>
    </row>
    <row r="495" spans="1:10" ht="11.25" customHeight="1" x14ac:dyDescent="0.25">
      <c r="A495" s="114" t="e">
        <f>"HTP.P('&lt;"&amp;#REF!&amp;"&gt;' || "&amp;IF(MID(#REF!,1,4)="STUB","NULL","REC."&amp;#REF!)&amp;" || '&lt;/"&amp;#REF!&amp;"&gt;');"</f>
        <v>#REF!</v>
      </c>
      <c r="B495" s="61"/>
      <c r="C495" s="114" t="e">
        <f>"DECODE(C_T."&amp;#REF!&amp;", 0, NULL, C_T."&amp;#REF!&amp;") AS "&amp;#REF!&amp;","</f>
        <v>#REF!</v>
      </c>
      <c r="D495" s="61"/>
      <c r="F495" s="61"/>
      <c r="G495" s="61"/>
      <c r="H495" s="61"/>
      <c r="I495" s="61"/>
      <c r="J495" s="61"/>
    </row>
    <row r="496" spans="1:10" ht="11.25" customHeight="1" x14ac:dyDescent="0.25">
      <c r="A496" s="114" t="e">
        <f>"HTP.P('&lt;"&amp;#REF!&amp;"&gt;' || "&amp;IF(MID(#REF!,1,4)="STUB","NULL","REC."&amp;#REF!)&amp;" || '&lt;/"&amp;#REF!&amp;"&gt;');"</f>
        <v>#REF!</v>
      </c>
      <c r="B496" s="61"/>
      <c r="C496" s="114" t="e">
        <f>"DECODE(C_T."&amp;#REF!&amp;", 0, NULL, C_T."&amp;#REF!&amp;") AS "&amp;#REF!&amp;","</f>
        <v>#REF!</v>
      </c>
      <c r="D496" s="61"/>
      <c r="F496" s="61"/>
      <c r="G496" s="61"/>
      <c r="H496" s="61"/>
      <c r="I496" s="61"/>
      <c r="J496" s="61"/>
    </row>
    <row r="497" spans="1:10" ht="11.25" customHeight="1" x14ac:dyDescent="0.25">
      <c r="A497" s="114" t="e">
        <f>"HTP.P('&lt;"&amp;#REF!&amp;"&gt;' || "&amp;IF(MID(#REF!,1,4)="STUB","NULL","REC."&amp;#REF!)&amp;" || '&lt;/"&amp;#REF!&amp;"&gt;');"</f>
        <v>#REF!</v>
      </c>
      <c r="B497" s="61"/>
      <c r="C497" s="114" t="e">
        <f>"DECODE(C_T."&amp;#REF!&amp;", 0, NULL, C_T."&amp;#REF!&amp;") AS "&amp;#REF!&amp;","</f>
        <v>#REF!</v>
      </c>
      <c r="D497" s="61"/>
      <c r="F497" s="61"/>
      <c r="G497" s="61"/>
      <c r="H497" s="61"/>
      <c r="I497" s="61"/>
      <c r="J497" s="61"/>
    </row>
    <row r="498" spans="1:10" ht="11.25" customHeight="1" x14ac:dyDescent="0.25">
      <c r="A498" s="114" t="e">
        <f>"HTP.P('&lt;"&amp;#REF!&amp;"&gt;' || "&amp;IF(MID(#REF!,1,4)="STUB","NULL","REC."&amp;#REF!)&amp;" || '&lt;/"&amp;#REF!&amp;"&gt;');"</f>
        <v>#REF!</v>
      </c>
      <c r="B498" s="61"/>
      <c r="C498" s="114" t="e">
        <f>"DECODE(C_T."&amp;#REF!&amp;", 0, NULL, C_T."&amp;#REF!&amp;") AS "&amp;#REF!&amp;","</f>
        <v>#REF!</v>
      </c>
      <c r="D498" s="61"/>
      <c r="F498" s="61"/>
      <c r="G498" s="61"/>
      <c r="H498" s="61"/>
      <c r="I498" s="61"/>
      <c r="J498" s="61"/>
    </row>
    <row r="499" spans="1:10" ht="11.25" customHeight="1" x14ac:dyDescent="0.25">
      <c r="A499" s="114" t="e">
        <f>"HTP.P('&lt;"&amp;#REF!&amp;"&gt;' || "&amp;IF(MID(#REF!,1,4)="STUB","NULL","REC."&amp;#REF!)&amp;" || '&lt;/"&amp;#REF!&amp;"&gt;');"</f>
        <v>#REF!</v>
      </c>
      <c r="B499" s="61"/>
      <c r="C499" s="114" t="e">
        <f>"DECODE(C_T."&amp;#REF!&amp;", 0, NULL, C_T."&amp;#REF!&amp;") AS "&amp;#REF!&amp;","</f>
        <v>#REF!</v>
      </c>
      <c r="D499" s="61"/>
      <c r="F499" s="61"/>
      <c r="G499" s="61"/>
      <c r="H499" s="61"/>
      <c r="I499" s="61"/>
      <c r="J499" s="61"/>
    </row>
    <row r="500" spans="1:10" ht="11.25" customHeight="1" x14ac:dyDescent="0.25">
      <c r="A500" s="114" t="e">
        <f>"HTP.P('&lt;"&amp;#REF!&amp;"&gt;' || "&amp;IF(MID(#REF!,1,4)="STUB","NULL","REC."&amp;#REF!)&amp;" || '&lt;/"&amp;#REF!&amp;"&gt;');"</f>
        <v>#REF!</v>
      </c>
      <c r="B500" s="61"/>
      <c r="C500" s="114" t="e">
        <f>"DECODE(C_T."&amp;#REF!&amp;", 0, NULL, C_T."&amp;#REF!&amp;") AS "&amp;#REF!&amp;","</f>
        <v>#REF!</v>
      </c>
      <c r="D500" s="61"/>
      <c r="F500" s="61"/>
      <c r="G500" s="61"/>
      <c r="H500" s="61"/>
      <c r="I500" s="61"/>
      <c r="J500" s="61"/>
    </row>
    <row r="501" spans="1:10" ht="11.25" customHeight="1" x14ac:dyDescent="0.25">
      <c r="A501" s="114" t="e">
        <f>"HTP.P('&lt;"&amp;#REF!&amp;"&gt;' || "&amp;IF(MID(#REF!,1,4)="STUB","NULL","REC."&amp;#REF!)&amp;" || '&lt;/"&amp;#REF!&amp;"&gt;');"</f>
        <v>#REF!</v>
      </c>
      <c r="B501" s="61"/>
      <c r="C501" s="114" t="e">
        <f>"DECODE(C_T."&amp;#REF!&amp;", 0, NULL, C_T."&amp;#REF!&amp;") AS "&amp;#REF!&amp;","</f>
        <v>#REF!</v>
      </c>
      <c r="D501" s="61"/>
      <c r="F501" s="61"/>
      <c r="G501" s="61"/>
      <c r="H501" s="61"/>
      <c r="I501" s="61"/>
      <c r="J501" s="61"/>
    </row>
    <row r="502" spans="1:10" ht="11.25" customHeight="1" x14ac:dyDescent="0.25">
      <c r="A502" s="114" t="e">
        <f>"HTP.P('&lt;"&amp;#REF!&amp;"&gt;' || "&amp;IF(MID(#REF!,1,4)="STUB","NULL","REC."&amp;#REF!)&amp;" || '&lt;/"&amp;#REF!&amp;"&gt;');"</f>
        <v>#REF!</v>
      </c>
      <c r="B502" s="61"/>
      <c r="C502" s="114" t="e">
        <f>"DECODE(C_T."&amp;#REF!&amp;", 0, NULL, C_T."&amp;#REF!&amp;") AS "&amp;#REF!&amp;","</f>
        <v>#REF!</v>
      </c>
      <c r="D502" s="61"/>
      <c r="F502" s="61"/>
      <c r="G502" s="61"/>
      <c r="H502" s="61"/>
      <c r="I502" s="61"/>
      <c r="J502" s="61"/>
    </row>
    <row r="503" spans="1:10" ht="11.25" customHeight="1" x14ac:dyDescent="0.25">
      <c r="A503" s="114" t="e">
        <f>"HTP.P('&lt;"&amp;#REF!&amp;"&gt;' || "&amp;IF(MID(#REF!,1,4)="STUB","NULL","REC."&amp;#REF!)&amp;" || '&lt;/"&amp;#REF!&amp;"&gt;');"</f>
        <v>#REF!</v>
      </c>
      <c r="B503" s="61"/>
      <c r="C503" s="114" t="e">
        <f>"DECODE(C_T."&amp;#REF!&amp;", 0, NULL, C_T."&amp;#REF!&amp;") AS "&amp;#REF!&amp;","</f>
        <v>#REF!</v>
      </c>
      <c r="D503" s="61"/>
      <c r="F503" s="61"/>
      <c r="G503" s="61"/>
      <c r="H503" s="61"/>
      <c r="I503" s="61"/>
      <c r="J503" s="61"/>
    </row>
    <row r="504" spans="1:10" ht="11.25" customHeight="1" x14ac:dyDescent="0.25">
      <c r="A504" s="114" t="e">
        <f>"HTP.P('&lt;"&amp;#REF!&amp;"&gt;' || "&amp;IF(MID(#REF!,1,4)="STUB","NULL","REC."&amp;#REF!)&amp;" || '&lt;/"&amp;#REF!&amp;"&gt;');"</f>
        <v>#REF!</v>
      </c>
      <c r="B504" s="61"/>
      <c r="C504" s="114" t="e">
        <f>"DECODE(C_T."&amp;#REF!&amp;", 0, NULL, C_T."&amp;#REF!&amp;") AS "&amp;#REF!&amp;","</f>
        <v>#REF!</v>
      </c>
      <c r="D504" s="61"/>
      <c r="F504" s="61"/>
      <c r="G504" s="61"/>
      <c r="H504" s="61"/>
      <c r="I504" s="61"/>
      <c r="J504" s="61"/>
    </row>
    <row r="505" spans="1:10" ht="11.25" customHeight="1" x14ac:dyDescent="0.25">
      <c r="A505" s="114" t="e">
        <f>"HTP.P('&lt;"&amp;#REF!&amp;"&gt;' || "&amp;IF(MID(#REF!,1,4)="STUB","NULL","REC."&amp;#REF!)&amp;" || '&lt;/"&amp;#REF!&amp;"&gt;');"</f>
        <v>#REF!</v>
      </c>
      <c r="B505" s="61"/>
      <c r="C505" s="114" t="e">
        <f>"DECODE(C_T."&amp;#REF!&amp;", 0, NULL, C_T."&amp;#REF!&amp;") AS "&amp;#REF!&amp;","</f>
        <v>#REF!</v>
      </c>
      <c r="D505" s="61"/>
      <c r="F505" s="61"/>
      <c r="G505" s="61"/>
      <c r="H505" s="61"/>
      <c r="I505" s="61"/>
      <c r="J505" s="61"/>
    </row>
    <row r="506" spans="1:10" ht="11.25" customHeight="1" x14ac:dyDescent="0.25">
      <c r="A506" s="114" t="e">
        <f>"HTP.P('&lt;"&amp;#REF!&amp;"&gt;' || "&amp;IF(MID(#REF!,1,4)="STUB","NULL","REC."&amp;#REF!)&amp;" || '&lt;/"&amp;#REF!&amp;"&gt;');"</f>
        <v>#REF!</v>
      </c>
      <c r="B506" s="61"/>
      <c r="C506" s="114" t="e">
        <f>"DECODE(C_T."&amp;#REF!&amp;", 0, NULL, C_T."&amp;#REF!&amp;") AS "&amp;#REF!&amp;","</f>
        <v>#REF!</v>
      </c>
      <c r="D506" s="61"/>
      <c r="F506" s="61"/>
      <c r="G506" s="61"/>
      <c r="H506" s="61"/>
      <c r="I506" s="61"/>
      <c r="J506" s="61"/>
    </row>
    <row r="507" spans="1:10" ht="11.25" customHeight="1" x14ac:dyDescent="0.25">
      <c r="A507" s="114" t="e">
        <f>"HTP.P('&lt;"&amp;#REF!&amp;"&gt;' || "&amp;IF(MID(#REF!,1,4)="STUB","NULL","REC."&amp;#REF!)&amp;" || '&lt;/"&amp;#REF!&amp;"&gt;');"</f>
        <v>#REF!</v>
      </c>
      <c r="B507" s="61"/>
      <c r="C507" s="114" t="e">
        <f>"DECODE(C_T."&amp;#REF!&amp;", 0, NULL, C_T."&amp;#REF!&amp;") AS "&amp;#REF!&amp;","</f>
        <v>#REF!</v>
      </c>
      <c r="D507" s="61"/>
      <c r="F507" s="61"/>
      <c r="G507" s="61"/>
      <c r="H507" s="61"/>
      <c r="I507" s="61"/>
      <c r="J507" s="61"/>
    </row>
    <row r="508" spans="1:10" ht="11.25" customHeight="1" x14ac:dyDescent="0.25">
      <c r="A508" s="114" t="e">
        <f>"HTP.P('&lt;"&amp;#REF!&amp;"&gt;' || "&amp;IF(MID(#REF!,1,4)="STUB","NULL","REC."&amp;#REF!)&amp;" || '&lt;/"&amp;#REF!&amp;"&gt;');"</f>
        <v>#REF!</v>
      </c>
      <c r="B508" s="61"/>
      <c r="C508" s="114" t="e">
        <f>"DECODE(C_T."&amp;#REF!&amp;", 0, NULL, C_T."&amp;#REF!&amp;") AS "&amp;#REF!&amp;","</f>
        <v>#REF!</v>
      </c>
      <c r="D508" s="61"/>
      <c r="F508" s="61"/>
      <c r="G508" s="61"/>
      <c r="H508" s="61"/>
      <c r="I508" s="61"/>
      <c r="J508" s="61"/>
    </row>
    <row r="509" spans="1:10" ht="11.25" customHeight="1" x14ac:dyDescent="0.25">
      <c r="A509" s="114" t="e">
        <f>"HTP.P('&lt;"&amp;#REF!&amp;"&gt;' || "&amp;IF(MID(#REF!,1,4)="STUB","NULL","REC."&amp;#REF!)&amp;" || '&lt;/"&amp;#REF!&amp;"&gt;');"</f>
        <v>#REF!</v>
      </c>
      <c r="B509" s="61"/>
      <c r="C509" s="114" t="e">
        <f>"DECODE(C_T."&amp;#REF!&amp;", 0, NULL, C_T."&amp;#REF!&amp;") AS "&amp;#REF!&amp;","</f>
        <v>#REF!</v>
      </c>
      <c r="D509" s="61"/>
      <c r="F509" s="61"/>
      <c r="G509" s="61"/>
      <c r="H509" s="61"/>
      <c r="I509" s="61"/>
      <c r="J509" s="61"/>
    </row>
    <row r="510" spans="1:10" ht="11.25" customHeight="1" x14ac:dyDescent="0.25">
      <c r="A510" s="114" t="e">
        <f>"HTP.P('&lt;"&amp;#REF!&amp;"&gt;' || "&amp;IF(MID(#REF!,1,4)="STUB","NULL","REC."&amp;#REF!)&amp;" || '&lt;/"&amp;#REF!&amp;"&gt;');"</f>
        <v>#REF!</v>
      </c>
      <c r="B510" s="61"/>
      <c r="C510" s="114" t="e">
        <f>"DECODE(C_T."&amp;#REF!&amp;", 0, NULL, C_T."&amp;#REF!&amp;") AS "&amp;#REF!&amp;","</f>
        <v>#REF!</v>
      </c>
      <c r="D510" s="61"/>
      <c r="F510" s="61"/>
      <c r="G510" s="61"/>
      <c r="H510" s="61"/>
      <c r="I510" s="61"/>
      <c r="J510" s="61"/>
    </row>
    <row r="511" spans="1:10" ht="11.25" customHeight="1" x14ac:dyDescent="0.25">
      <c r="A511" s="114" t="e">
        <f>"HTP.P('&lt;"&amp;#REF!&amp;"&gt;' || "&amp;IF(MID(#REF!,1,4)="STUB","NULL","REC."&amp;#REF!)&amp;" || '&lt;/"&amp;#REF!&amp;"&gt;');"</f>
        <v>#REF!</v>
      </c>
      <c r="B511" s="61"/>
      <c r="C511" s="114" t="e">
        <f>"DECODE(C_T."&amp;#REF!&amp;", 0, NULL, C_T."&amp;#REF!&amp;") AS "&amp;#REF!&amp;","</f>
        <v>#REF!</v>
      </c>
      <c r="D511" s="61"/>
      <c r="F511" s="61"/>
      <c r="G511" s="61"/>
      <c r="H511" s="61"/>
      <c r="I511" s="61"/>
      <c r="J511" s="61"/>
    </row>
    <row r="512" spans="1:10" ht="11.25" customHeight="1" x14ac:dyDescent="0.25">
      <c r="A512" s="114" t="e">
        <f>"HTP.P('&lt;"&amp;#REF!&amp;"&gt;' || "&amp;IF(MID(#REF!,1,4)="STUB","NULL","REC."&amp;#REF!)&amp;" || '&lt;/"&amp;#REF!&amp;"&gt;');"</f>
        <v>#REF!</v>
      </c>
      <c r="B512" s="61"/>
      <c r="C512" s="114" t="e">
        <f>"DECODE(C_T."&amp;#REF!&amp;", 0, NULL, C_T."&amp;#REF!&amp;") AS "&amp;#REF!&amp;","</f>
        <v>#REF!</v>
      </c>
      <c r="D512" s="61"/>
      <c r="F512" s="61"/>
      <c r="G512" s="61"/>
      <c r="H512" s="61"/>
      <c r="I512" s="61"/>
      <c r="J512" s="61"/>
    </row>
    <row r="513" spans="1:10" ht="11.25" customHeight="1" x14ac:dyDescent="0.25">
      <c r="A513" s="114" t="e">
        <f>"HTP.P('&lt;"&amp;#REF!&amp;"&gt;' || "&amp;IF(MID(#REF!,1,4)="STUB","NULL","REC."&amp;#REF!)&amp;" || '&lt;/"&amp;#REF!&amp;"&gt;');"</f>
        <v>#REF!</v>
      </c>
      <c r="B513" s="61"/>
      <c r="C513" s="114" t="e">
        <f>"DECODE(C_T."&amp;#REF!&amp;", 0, NULL, C_T."&amp;#REF!&amp;") AS "&amp;#REF!&amp;","</f>
        <v>#REF!</v>
      </c>
      <c r="D513" s="61"/>
      <c r="F513" s="61"/>
      <c r="G513" s="61"/>
      <c r="H513" s="61"/>
      <c r="I513" s="61"/>
      <c r="J513" s="61"/>
    </row>
    <row r="514" spans="1:10" ht="11.25" customHeight="1" x14ac:dyDescent="0.25">
      <c r="A514" s="114" t="e">
        <f>"HTP.P('&lt;"&amp;#REF!&amp;"&gt;' || "&amp;IF(MID(#REF!,1,4)="STUB","NULL","REC."&amp;#REF!)&amp;" || '&lt;/"&amp;#REF!&amp;"&gt;');"</f>
        <v>#REF!</v>
      </c>
      <c r="B514" s="61"/>
      <c r="C514" s="114" t="e">
        <f>"DECODE(C_T."&amp;#REF!&amp;", 0, NULL, C_T."&amp;#REF!&amp;") AS "&amp;#REF!&amp;","</f>
        <v>#REF!</v>
      </c>
      <c r="D514" s="61"/>
      <c r="F514" s="61"/>
      <c r="G514" s="61"/>
      <c r="H514" s="61"/>
      <c r="I514" s="61"/>
      <c r="J514" s="61"/>
    </row>
    <row r="515" spans="1:10" ht="11.25" customHeight="1" x14ac:dyDescent="0.25">
      <c r="A515" s="114" t="e">
        <f>"HTP.P('&lt;"&amp;#REF!&amp;"&gt;' || "&amp;IF(MID(#REF!,1,4)="STUB","NULL","REC."&amp;#REF!)&amp;" || '&lt;/"&amp;#REF!&amp;"&gt;');"</f>
        <v>#REF!</v>
      </c>
      <c r="B515" s="61"/>
      <c r="C515" s="114" t="e">
        <f>"DECODE(C_T."&amp;#REF!&amp;", 0, NULL, C_T."&amp;#REF!&amp;") AS "&amp;#REF!&amp;","</f>
        <v>#REF!</v>
      </c>
      <c r="D515" s="61"/>
      <c r="F515" s="61"/>
      <c r="G515" s="61"/>
      <c r="H515" s="61"/>
      <c r="I515" s="61"/>
      <c r="J515" s="61"/>
    </row>
    <row r="516" spans="1:10" ht="11.25" customHeight="1" x14ac:dyDescent="0.25">
      <c r="A516" s="114" t="e">
        <f>"HTP.P('&lt;"&amp;#REF!&amp;"&gt;' || "&amp;IF(MID(#REF!,1,4)="STUB","NULL","REC."&amp;#REF!)&amp;" || '&lt;/"&amp;#REF!&amp;"&gt;');"</f>
        <v>#REF!</v>
      </c>
      <c r="B516" s="61"/>
      <c r="C516" s="114" t="e">
        <f>"DECODE(C_T."&amp;#REF!&amp;", 0, NULL, C_T."&amp;#REF!&amp;") AS "&amp;#REF!&amp;","</f>
        <v>#REF!</v>
      </c>
      <c r="D516" s="61"/>
      <c r="F516" s="61"/>
      <c r="G516" s="61"/>
      <c r="H516" s="61"/>
      <c r="I516" s="61"/>
      <c r="J516" s="61"/>
    </row>
    <row r="517" spans="1:10" ht="11.25" customHeight="1" x14ac:dyDescent="0.25">
      <c r="A517" s="114" t="e">
        <f>"HTP.P('&lt;"&amp;#REF!&amp;"&gt;' || "&amp;IF(MID(#REF!,1,4)="STUB","NULL","REC."&amp;#REF!)&amp;" || '&lt;/"&amp;#REF!&amp;"&gt;');"</f>
        <v>#REF!</v>
      </c>
      <c r="B517" s="61"/>
      <c r="C517" s="114" t="e">
        <f>"DECODE(C_T."&amp;#REF!&amp;", 0, NULL, C_T."&amp;#REF!&amp;") AS "&amp;#REF!&amp;","</f>
        <v>#REF!</v>
      </c>
      <c r="D517" s="61"/>
      <c r="F517" s="61"/>
      <c r="G517" s="61"/>
      <c r="H517" s="61"/>
      <c r="I517" s="61"/>
      <c r="J517" s="61"/>
    </row>
    <row r="518" spans="1:10" ht="11.25" customHeight="1" x14ac:dyDescent="0.25">
      <c r="A518" s="114" t="e">
        <f>"HTP.P('&lt;"&amp;#REF!&amp;"&gt;' || "&amp;IF(MID(#REF!,1,4)="STUB","NULL","REC."&amp;#REF!)&amp;" || '&lt;/"&amp;#REF!&amp;"&gt;');"</f>
        <v>#REF!</v>
      </c>
      <c r="B518" s="61"/>
      <c r="C518" s="114" t="e">
        <f>"DECODE(C_T."&amp;#REF!&amp;", 0, NULL, C_T."&amp;#REF!&amp;") AS "&amp;#REF!&amp;","</f>
        <v>#REF!</v>
      </c>
      <c r="D518" s="61"/>
      <c r="F518" s="61"/>
      <c r="G518" s="61"/>
      <c r="H518" s="61"/>
      <c r="I518" s="61"/>
      <c r="J518" s="61"/>
    </row>
    <row r="519" spans="1:10" ht="11.25" customHeight="1" x14ac:dyDescent="0.25">
      <c r="A519" s="114" t="e">
        <f>"HTP.P('&lt;"&amp;#REF!&amp;"&gt;' || "&amp;IF(MID(#REF!,1,4)="STUB","NULL","REC."&amp;#REF!)&amp;" || '&lt;/"&amp;#REF!&amp;"&gt;');"</f>
        <v>#REF!</v>
      </c>
      <c r="B519" s="61"/>
      <c r="C519" s="114" t="e">
        <f>"DECODE(C_T."&amp;#REF!&amp;", 0, NULL, C_T."&amp;#REF!&amp;") AS "&amp;#REF!&amp;","</f>
        <v>#REF!</v>
      </c>
      <c r="D519" s="61"/>
      <c r="F519" s="61"/>
      <c r="G519" s="61"/>
      <c r="H519" s="61"/>
      <c r="I519" s="61"/>
      <c r="J519" s="61"/>
    </row>
    <row r="520" spans="1:10" ht="11.25" customHeight="1" x14ac:dyDescent="0.25">
      <c r="A520" s="114" t="e">
        <f>"HTP.P('&lt;"&amp;#REF!&amp;"&gt;' || "&amp;IF(MID(#REF!,1,4)="STUB","NULL","REC."&amp;#REF!)&amp;" || '&lt;/"&amp;#REF!&amp;"&gt;');"</f>
        <v>#REF!</v>
      </c>
      <c r="B520" s="61"/>
      <c r="C520" s="114" t="e">
        <f>"DECODE(C_T."&amp;#REF!&amp;", 0, NULL, C_T."&amp;#REF!&amp;") AS "&amp;#REF!&amp;","</f>
        <v>#REF!</v>
      </c>
      <c r="D520" s="61"/>
      <c r="F520" s="61"/>
      <c r="G520" s="61"/>
      <c r="H520" s="61"/>
      <c r="I520" s="61"/>
      <c r="J520" s="61"/>
    </row>
    <row r="521" spans="1:10" ht="11.25" customHeight="1" x14ac:dyDescent="0.25">
      <c r="A521" s="114" t="e">
        <f>"HTP.P('&lt;"&amp;#REF!&amp;"&gt;' || "&amp;IF(MID(#REF!,1,4)="STUB","NULL","REC."&amp;#REF!)&amp;" || '&lt;/"&amp;#REF!&amp;"&gt;');"</f>
        <v>#REF!</v>
      </c>
      <c r="B521" s="61"/>
      <c r="C521" s="114" t="e">
        <f>"DECODE(C_T."&amp;#REF!&amp;", 0, NULL, C_T."&amp;#REF!&amp;") AS "&amp;#REF!&amp;","</f>
        <v>#REF!</v>
      </c>
      <c r="D521" s="61"/>
      <c r="F521" s="61"/>
      <c r="G521" s="61"/>
      <c r="H521" s="61"/>
      <c r="I521" s="61"/>
      <c r="J521" s="61"/>
    </row>
    <row r="522" spans="1:10" ht="11.25" customHeight="1" x14ac:dyDescent="0.25">
      <c r="A522" s="114" t="e">
        <f>"HTP.P('&lt;"&amp;#REF!&amp;"&gt;' || "&amp;IF(MID(#REF!,1,4)="STUB","NULL","REC."&amp;#REF!)&amp;" || '&lt;/"&amp;#REF!&amp;"&gt;');"</f>
        <v>#REF!</v>
      </c>
      <c r="B522" s="61"/>
      <c r="C522" s="114" t="e">
        <f>"DECODE(C_T."&amp;#REF!&amp;", 0, NULL, C_T."&amp;#REF!&amp;") AS "&amp;#REF!&amp;","</f>
        <v>#REF!</v>
      </c>
      <c r="D522" s="61"/>
      <c r="F522" s="61"/>
      <c r="G522" s="61"/>
      <c r="H522" s="61"/>
      <c r="I522" s="61"/>
      <c r="J522" s="61"/>
    </row>
    <row r="523" spans="1:10" ht="11.25" customHeight="1" x14ac:dyDescent="0.25">
      <c r="A523" s="114" t="e">
        <f>"HTP.P('&lt;"&amp;#REF!&amp;"&gt;' || "&amp;IF(MID(#REF!,1,4)="STUB","NULL","REC."&amp;#REF!)&amp;" || '&lt;/"&amp;#REF!&amp;"&gt;');"</f>
        <v>#REF!</v>
      </c>
      <c r="B523" s="61"/>
      <c r="C523" s="114" t="e">
        <f>"DECODE(C_T."&amp;#REF!&amp;", 0, NULL, C_T."&amp;#REF!&amp;") AS "&amp;#REF!&amp;","</f>
        <v>#REF!</v>
      </c>
      <c r="D523" s="61"/>
      <c r="F523" s="61"/>
      <c r="G523" s="61"/>
      <c r="H523" s="61"/>
      <c r="I523" s="61"/>
      <c r="J523" s="61"/>
    </row>
    <row r="524" spans="1:10" ht="11.25" customHeight="1" x14ac:dyDescent="0.25">
      <c r="A524" s="114" t="e">
        <f>"HTP.P('&lt;"&amp;#REF!&amp;"&gt;' || "&amp;IF(MID(#REF!,1,4)="STUB","NULL","REC."&amp;#REF!)&amp;" || '&lt;/"&amp;#REF!&amp;"&gt;');"</f>
        <v>#REF!</v>
      </c>
      <c r="B524" s="61"/>
      <c r="C524" s="114" t="e">
        <f>"DECODE(C_T."&amp;#REF!&amp;", 0, NULL, C_T."&amp;#REF!&amp;") AS "&amp;#REF!&amp;","</f>
        <v>#REF!</v>
      </c>
      <c r="D524" s="61"/>
      <c r="F524" s="61"/>
      <c r="G524" s="61"/>
      <c r="H524" s="61"/>
      <c r="I524" s="61"/>
      <c r="J524" s="61"/>
    </row>
    <row r="525" spans="1:10" ht="11.25" customHeight="1" x14ac:dyDescent="0.25">
      <c r="A525" s="114" t="e">
        <f>"HTP.P('&lt;"&amp;#REF!&amp;"&gt;' || "&amp;IF(MID(#REF!,1,4)="STUB","NULL","REC."&amp;#REF!)&amp;" || '&lt;/"&amp;#REF!&amp;"&gt;');"</f>
        <v>#REF!</v>
      </c>
      <c r="B525" s="61"/>
      <c r="C525" s="114" t="e">
        <f>"DECODE(C_T."&amp;#REF!&amp;", 0, NULL, C_T."&amp;#REF!&amp;") AS "&amp;#REF!&amp;","</f>
        <v>#REF!</v>
      </c>
      <c r="D525" s="61"/>
      <c r="F525" s="61"/>
      <c r="G525" s="61"/>
      <c r="H525" s="61"/>
      <c r="I525" s="61"/>
      <c r="J525" s="61"/>
    </row>
    <row r="526" spans="1:10" ht="11.25" customHeight="1" x14ac:dyDescent="0.25">
      <c r="A526" s="114" t="e">
        <f>"HTP.P('&lt;"&amp;#REF!&amp;"&gt;' || "&amp;IF(MID(#REF!,1,4)="STUB","NULL","REC."&amp;#REF!)&amp;" || '&lt;/"&amp;#REF!&amp;"&gt;');"</f>
        <v>#REF!</v>
      </c>
      <c r="B526" s="61"/>
      <c r="C526" s="114" t="e">
        <f>"DECODE(C_T."&amp;#REF!&amp;", 0, NULL, C_T."&amp;#REF!&amp;") AS "&amp;#REF!&amp;","</f>
        <v>#REF!</v>
      </c>
      <c r="D526" s="61"/>
      <c r="F526" s="61"/>
      <c r="G526" s="61"/>
      <c r="H526" s="61"/>
      <c r="I526" s="61"/>
      <c r="J526" s="61"/>
    </row>
    <row r="527" spans="1:10" ht="11.25" customHeight="1" x14ac:dyDescent="0.25">
      <c r="A527" s="114" t="e">
        <f>"HTP.P('&lt;"&amp;#REF!&amp;"&gt;' || "&amp;IF(MID(#REF!,1,4)="STUB","NULL","REC."&amp;#REF!)&amp;" || '&lt;/"&amp;#REF!&amp;"&gt;');"</f>
        <v>#REF!</v>
      </c>
      <c r="B527" s="61"/>
      <c r="C527" s="114" t="e">
        <f>"DECODE(C_T."&amp;#REF!&amp;", 0, NULL, C_T."&amp;#REF!&amp;") AS "&amp;#REF!&amp;","</f>
        <v>#REF!</v>
      </c>
      <c r="D527" s="61"/>
      <c r="F527" s="61"/>
      <c r="G527" s="61"/>
      <c r="H527" s="61"/>
      <c r="I527" s="61"/>
      <c r="J527" s="61"/>
    </row>
    <row r="528" spans="1:10" ht="11.25" customHeight="1" x14ac:dyDescent="0.25">
      <c r="A528" s="114" t="e">
        <f>"HTP.P('&lt;"&amp;#REF!&amp;"&gt;' || "&amp;IF(MID(#REF!,1,4)="STUB","NULL","REC."&amp;#REF!)&amp;" || '&lt;/"&amp;#REF!&amp;"&gt;');"</f>
        <v>#REF!</v>
      </c>
      <c r="B528" s="61"/>
      <c r="C528" s="114" t="e">
        <f>"DECODE(C_T."&amp;#REF!&amp;", 0, NULL, C_T."&amp;#REF!&amp;") AS "&amp;#REF!&amp;","</f>
        <v>#REF!</v>
      </c>
      <c r="D528" s="61"/>
      <c r="F528" s="61"/>
      <c r="G528" s="61"/>
      <c r="H528" s="61"/>
      <c r="I528" s="61"/>
      <c r="J528" s="61"/>
    </row>
    <row r="529" spans="1:10" ht="11.25" customHeight="1" x14ac:dyDescent="0.25">
      <c r="A529" s="114" t="e">
        <f>"HTP.P('&lt;"&amp;#REF!&amp;"&gt;' || "&amp;IF(MID(#REF!,1,4)="STUB","NULL","REC."&amp;#REF!)&amp;" || '&lt;/"&amp;#REF!&amp;"&gt;');"</f>
        <v>#REF!</v>
      </c>
      <c r="B529" s="61"/>
      <c r="C529" s="114" t="e">
        <f>"DECODE(C_T."&amp;#REF!&amp;", 0, NULL, C_T."&amp;#REF!&amp;") AS "&amp;#REF!&amp;","</f>
        <v>#REF!</v>
      </c>
      <c r="D529" s="61"/>
      <c r="F529" s="61"/>
      <c r="G529" s="61"/>
      <c r="H529" s="61"/>
      <c r="I529" s="61"/>
      <c r="J529" s="61"/>
    </row>
    <row r="530" spans="1:10" ht="11.25" customHeight="1" x14ac:dyDescent="0.25">
      <c r="A530" s="114" t="e">
        <f>"HTP.P('&lt;"&amp;#REF!&amp;"&gt;' || "&amp;IF(MID(#REF!,1,4)="STUB","NULL","REC."&amp;#REF!)&amp;" || '&lt;/"&amp;#REF!&amp;"&gt;');"</f>
        <v>#REF!</v>
      </c>
      <c r="B530" s="61"/>
      <c r="C530" s="114" t="e">
        <f>"DECODE(C_T."&amp;#REF!&amp;", 0, NULL, C_T."&amp;#REF!&amp;") AS "&amp;#REF!&amp;","</f>
        <v>#REF!</v>
      </c>
      <c r="D530" s="61"/>
      <c r="F530" s="61"/>
      <c r="G530" s="61"/>
      <c r="H530" s="61"/>
      <c r="I530" s="61"/>
      <c r="J530" s="61"/>
    </row>
    <row r="531" spans="1:10" ht="11.25" customHeight="1" x14ac:dyDescent="0.25">
      <c r="A531" s="114" t="e">
        <f>"HTP.P('&lt;"&amp;#REF!&amp;"&gt;' || "&amp;IF(MID(#REF!,1,4)="STUB","NULL","REC."&amp;#REF!)&amp;" || '&lt;/"&amp;#REF!&amp;"&gt;');"</f>
        <v>#REF!</v>
      </c>
      <c r="B531" s="61"/>
      <c r="C531" s="114" t="e">
        <f>"DECODE(C_T."&amp;#REF!&amp;", 0, NULL, C_T."&amp;#REF!&amp;") AS "&amp;#REF!&amp;","</f>
        <v>#REF!</v>
      </c>
      <c r="D531" s="61"/>
      <c r="F531" s="61"/>
      <c r="G531" s="61"/>
      <c r="H531" s="61"/>
      <c r="I531" s="61"/>
      <c r="J531" s="61"/>
    </row>
    <row r="532" spans="1:10" ht="11.25" customHeight="1" x14ac:dyDescent="0.25">
      <c r="A532" s="114" t="e">
        <f>"HTP.P('&lt;"&amp;#REF!&amp;"&gt;' || "&amp;IF(MID(#REF!,1,4)="STUB","NULL","REC."&amp;#REF!)&amp;" || '&lt;/"&amp;#REF!&amp;"&gt;');"</f>
        <v>#REF!</v>
      </c>
      <c r="B532" s="61"/>
      <c r="C532" s="114" t="e">
        <f>"DECODE(C_T."&amp;#REF!&amp;", 0, NULL, C_T."&amp;#REF!&amp;") AS "&amp;#REF!&amp;","</f>
        <v>#REF!</v>
      </c>
      <c r="D532" s="61"/>
      <c r="F532" s="61"/>
      <c r="G532" s="61"/>
      <c r="H532" s="61"/>
      <c r="I532" s="61"/>
      <c r="J532" s="61"/>
    </row>
    <row r="533" spans="1:10" ht="11.25" customHeight="1" x14ac:dyDescent="0.25">
      <c r="A533" s="114" t="e">
        <f>"HTP.P('&lt;"&amp;#REF!&amp;"&gt;' || "&amp;IF(MID(#REF!,1,4)="STUB","NULL","REC."&amp;#REF!)&amp;" || '&lt;/"&amp;#REF!&amp;"&gt;');"</f>
        <v>#REF!</v>
      </c>
      <c r="B533" s="61"/>
      <c r="C533" s="114" t="e">
        <f>"DECODE(C_T."&amp;#REF!&amp;", 0, NULL, C_T."&amp;#REF!&amp;") AS "&amp;#REF!&amp;","</f>
        <v>#REF!</v>
      </c>
      <c r="D533" s="61"/>
      <c r="F533" s="61"/>
      <c r="G533" s="61"/>
      <c r="H533" s="61"/>
      <c r="I533" s="61"/>
      <c r="J533" s="61"/>
    </row>
    <row r="534" spans="1:10" ht="11.25" customHeight="1" x14ac:dyDescent="0.25">
      <c r="A534" s="114" t="e">
        <f>"HTP.P('&lt;"&amp;#REF!&amp;"&gt;' || "&amp;IF(MID(#REF!,1,4)="STUB","NULL","REC."&amp;#REF!)&amp;" || '&lt;/"&amp;#REF!&amp;"&gt;');"</f>
        <v>#REF!</v>
      </c>
      <c r="B534" s="61"/>
      <c r="C534" s="114" t="e">
        <f>"DECODE(C_T."&amp;#REF!&amp;", 0, NULL, C_T."&amp;#REF!&amp;") AS "&amp;#REF!&amp;","</f>
        <v>#REF!</v>
      </c>
      <c r="D534" s="61"/>
      <c r="F534" s="61"/>
      <c r="G534" s="61"/>
      <c r="H534" s="61"/>
      <c r="I534" s="61"/>
      <c r="J534" s="61"/>
    </row>
    <row r="535" spans="1:10" ht="11.25" customHeight="1" x14ac:dyDescent="0.25">
      <c r="A535" s="114" t="e">
        <f>"HTP.P('&lt;"&amp;#REF!&amp;"&gt;' || "&amp;IF(MID(#REF!,1,4)="STUB","NULL","REC."&amp;#REF!)&amp;" || '&lt;/"&amp;#REF!&amp;"&gt;');"</f>
        <v>#REF!</v>
      </c>
      <c r="B535" s="61"/>
      <c r="C535" s="114" t="e">
        <f>"DECODE(C_T."&amp;#REF!&amp;", 0, NULL, C_T."&amp;#REF!&amp;") AS "&amp;#REF!&amp;","</f>
        <v>#REF!</v>
      </c>
      <c r="D535" s="61"/>
      <c r="F535" s="61"/>
      <c r="G535" s="61"/>
      <c r="H535" s="61"/>
      <c r="I535" s="61"/>
      <c r="J535" s="61"/>
    </row>
    <row r="536" spans="1:10" ht="11.25" customHeight="1" x14ac:dyDescent="0.25">
      <c r="A536" s="114" t="e">
        <f>"HTP.P('&lt;"&amp;#REF!&amp;"&gt;' || "&amp;IF(MID(#REF!,1,4)="STUB","NULL","REC."&amp;#REF!)&amp;" || '&lt;/"&amp;#REF!&amp;"&gt;');"</f>
        <v>#REF!</v>
      </c>
      <c r="B536" s="61"/>
      <c r="C536" s="114" t="e">
        <f>"DECODE(C_T."&amp;#REF!&amp;", 0, NULL, C_T."&amp;#REF!&amp;") AS "&amp;#REF!&amp;","</f>
        <v>#REF!</v>
      </c>
      <c r="D536" s="61"/>
      <c r="F536" s="61"/>
      <c r="G536" s="61"/>
      <c r="H536" s="61"/>
      <c r="I536" s="61"/>
      <c r="J536" s="61"/>
    </row>
    <row r="537" spans="1:10" ht="11.25" customHeight="1" x14ac:dyDescent="0.25">
      <c r="A537" s="114" t="e">
        <f>"HTP.P('&lt;"&amp;#REF!&amp;"&gt;' || "&amp;IF(MID(#REF!,1,4)="STUB","NULL","REC."&amp;#REF!)&amp;" || '&lt;/"&amp;#REF!&amp;"&gt;');"</f>
        <v>#REF!</v>
      </c>
      <c r="B537" s="61"/>
      <c r="C537" s="114" t="e">
        <f>"DECODE(C_T."&amp;#REF!&amp;", 0, NULL, C_T."&amp;#REF!&amp;") AS "&amp;#REF!&amp;","</f>
        <v>#REF!</v>
      </c>
      <c r="D537" s="61"/>
      <c r="F537" s="61"/>
      <c r="G537" s="61"/>
      <c r="H537" s="61"/>
      <c r="I537" s="61"/>
      <c r="J537" s="61"/>
    </row>
    <row r="538" spans="1:10" ht="11.25" customHeight="1" x14ac:dyDescent="0.25">
      <c r="A538" s="114" t="e">
        <f>"HTP.P('&lt;"&amp;#REF!&amp;"&gt;' || "&amp;IF(MID(#REF!,1,4)="STUB","NULL","REC."&amp;#REF!)&amp;" || '&lt;/"&amp;#REF!&amp;"&gt;');"</f>
        <v>#REF!</v>
      </c>
      <c r="B538" s="61"/>
      <c r="C538" s="114" t="e">
        <f>"DECODE(C_T."&amp;#REF!&amp;", 0, NULL, C_T."&amp;#REF!&amp;") AS "&amp;#REF!&amp;","</f>
        <v>#REF!</v>
      </c>
      <c r="D538" s="61"/>
      <c r="F538" s="61"/>
      <c r="G538" s="61"/>
      <c r="H538" s="61"/>
      <c r="I538" s="61"/>
      <c r="J538" s="61"/>
    </row>
    <row r="539" spans="1:10" ht="11.25" customHeight="1" x14ac:dyDescent="0.25">
      <c r="A539" s="114" t="e">
        <f>"HTP.P('&lt;"&amp;#REF!&amp;"&gt;' || "&amp;IF(MID(#REF!,1,4)="STUB","NULL","REC."&amp;#REF!)&amp;" || '&lt;/"&amp;#REF!&amp;"&gt;');"</f>
        <v>#REF!</v>
      </c>
      <c r="B539" s="61"/>
      <c r="C539" s="114" t="e">
        <f>"DECODE(C_T."&amp;#REF!&amp;", 0, NULL, C_T."&amp;#REF!&amp;") AS "&amp;#REF!&amp;","</f>
        <v>#REF!</v>
      </c>
      <c r="D539" s="61"/>
      <c r="F539" s="61"/>
      <c r="G539" s="61"/>
      <c r="H539" s="61"/>
      <c r="I539" s="61"/>
      <c r="J539" s="61"/>
    </row>
    <row r="540" spans="1:10" ht="11.25" customHeight="1" x14ac:dyDescent="0.25">
      <c r="A540" s="114" t="e">
        <f>"HTP.P('&lt;"&amp;#REF!&amp;"&gt;' || "&amp;IF(MID(#REF!,1,4)="STUB","NULL","REC."&amp;#REF!)&amp;" || '&lt;/"&amp;#REF!&amp;"&gt;');"</f>
        <v>#REF!</v>
      </c>
      <c r="B540" s="61"/>
      <c r="C540" s="114" t="e">
        <f>"DECODE(C_T."&amp;#REF!&amp;", 0, NULL, C_T."&amp;#REF!&amp;") AS "&amp;#REF!&amp;","</f>
        <v>#REF!</v>
      </c>
      <c r="D540" s="61"/>
      <c r="F540" s="61"/>
      <c r="G540" s="61"/>
      <c r="H540" s="61"/>
      <c r="I540" s="61"/>
      <c r="J540" s="61"/>
    </row>
    <row r="541" spans="1:10" ht="11.25" customHeight="1" x14ac:dyDescent="0.25">
      <c r="A541" s="114" t="e">
        <f>"HTP.P('&lt;"&amp;#REF!&amp;"&gt;' || "&amp;IF(MID(#REF!,1,4)="STUB","NULL","REC."&amp;#REF!)&amp;" || '&lt;/"&amp;#REF!&amp;"&gt;');"</f>
        <v>#REF!</v>
      </c>
      <c r="B541" s="61"/>
      <c r="C541" s="114" t="e">
        <f>"DECODE(C_T."&amp;#REF!&amp;", 0, NULL, C_T."&amp;#REF!&amp;") AS "&amp;#REF!&amp;","</f>
        <v>#REF!</v>
      </c>
      <c r="D541" s="61"/>
      <c r="F541" s="61"/>
      <c r="G541" s="61"/>
      <c r="H541" s="61"/>
      <c r="I541" s="61"/>
      <c r="J541" s="61"/>
    </row>
    <row r="542" spans="1:10" ht="11.25" customHeight="1" x14ac:dyDescent="0.25">
      <c r="A542" s="114" t="e">
        <f>"HTP.P('&lt;"&amp;#REF!&amp;"&gt;' || "&amp;IF(MID(#REF!,1,4)="STUB","NULL","REC."&amp;#REF!)&amp;" || '&lt;/"&amp;#REF!&amp;"&gt;');"</f>
        <v>#REF!</v>
      </c>
      <c r="B542" s="61"/>
      <c r="C542" s="114" t="e">
        <f>"DECODE(C_T."&amp;#REF!&amp;", 0, NULL, C_T."&amp;#REF!&amp;") AS "&amp;#REF!&amp;","</f>
        <v>#REF!</v>
      </c>
      <c r="D542" s="61"/>
      <c r="F542" s="61"/>
      <c r="G542" s="61"/>
      <c r="H542" s="61"/>
      <c r="I542" s="61"/>
      <c r="J542" s="61"/>
    </row>
    <row r="543" spans="1:10" ht="11.25" customHeight="1" x14ac:dyDescent="0.25">
      <c r="A543" s="114" t="e">
        <f>"HTP.P('&lt;"&amp;#REF!&amp;"&gt;' || "&amp;IF(MID(#REF!,1,4)="STUB","NULL","REC."&amp;#REF!)&amp;" || '&lt;/"&amp;#REF!&amp;"&gt;');"</f>
        <v>#REF!</v>
      </c>
      <c r="B543" s="61"/>
      <c r="C543" s="114" t="e">
        <f>"DECODE(C_T."&amp;#REF!&amp;", 0, NULL, C_T."&amp;#REF!&amp;") AS "&amp;#REF!&amp;","</f>
        <v>#REF!</v>
      </c>
      <c r="D543" s="61"/>
      <c r="F543" s="61"/>
      <c r="G543" s="61"/>
      <c r="H543" s="61"/>
      <c r="I543" s="61"/>
      <c r="J543" s="61"/>
    </row>
    <row r="544" spans="1:10" ht="11.25" customHeight="1" x14ac:dyDescent="0.25">
      <c r="A544" s="114" t="e">
        <f>"HTP.P('&lt;"&amp;#REF!&amp;"&gt;' || "&amp;IF(MID(#REF!,1,4)="STUB","NULL","REC."&amp;#REF!)&amp;" || '&lt;/"&amp;#REF!&amp;"&gt;');"</f>
        <v>#REF!</v>
      </c>
      <c r="B544" s="61"/>
      <c r="C544" s="114" t="e">
        <f>"DECODE(C_T."&amp;#REF!&amp;", 0, NULL, C_T."&amp;#REF!&amp;") AS "&amp;#REF!&amp;","</f>
        <v>#REF!</v>
      </c>
      <c r="D544" s="61"/>
      <c r="F544" s="61"/>
      <c r="G544" s="61"/>
      <c r="H544" s="61"/>
      <c r="I544" s="61"/>
      <c r="J544" s="61"/>
    </row>
    <row r="545" spans="1:10" ht="11.25" customHeight="1" x14ac:dyDescent="0.25">
      <c r="A545" s="114" t="e">
        <f>"HTP.P('&lt;"&amp;#REF!&amp;"&gt;' || "&amp;IF(MID(#REF!,1,4)="STUB","NULL","REC."&amp;#REF!)&amp;" || '&lt;/"&amp;#REF!&amp;"&gt;');"</f>
        <v>#REF!</v>
      </c>
      <c r="B545" s="61"/>
      <c r="C545" s="114" t="e">
        <f>"DECODE(C_T."&amp;#REF!&amp;", 0, NULL, C_T."&amp;#REF!&amp;") AS "&amp;#REF!&amp;","</f>
        <v>#REF!</v>
      </c>
      <c r="D545" s="61"/>
      <c r="F545" s="61"/>
      <c r="G545" s="61"/>
      <c r="H545" s="61"/>
      <c r="I545" s="61"/>
      <c r="J545" s="61"/>
    </row>
    <row r="546" spans="1:10" ht="11.25" customHeight="1" x14ac:dyDescent="0.25">
      <c r="A546" s="114" t="e">
        <f>"HTP.P('&lt;"&amp;#REF!&amp;"&gt;' || "&amp;IF(MID(#REF!,1,4)="STUB","NULL","REC."&amp;#REF!)&amp;" || '&lt;/"&amp;#REF!&amp;"&gt;');"</f>
        <v>#REF!</v>
      </c>
      <c r="B546" s="61"/>
      <c r="C546" s="114" t="e">
        <f>"DECODE(C_T."&amp;#REF!&amp;", 0, NULL, C_T."&amp;#REF!&amp;") AS "&amp;#REF!&amp;","</f>
        <v>#REF!</v>
      </c>
      <c r="D546" s="61"/>
      <c r="F546" s="61"/>
      <c r="G546" s="61"/>
      <c r="H546" s="61"/>
      <c r="I546" s="61"/>
      <c r="J546" s="61"/>
    </row>
    <row r="547" spans="1:10" ht="11.25" customHeight="1" x14ac:dyDescent="0.25">
      <c r="A547" s="114" t="e">
        <f>"HTP.P('&lt;"&amp;#REF!&amp;"&gt;' || "&amp;IF(MID(#REF!,1,4)="STUB","NULL","REC."&amp;#REF!)&amp;" || '&lt;/"&amp;#REF!&amp;"&gt;');"</f>
        <v>#REF!</v>
      </c>
      <c r="B547" s="61"/>
      <c r="C547" s="114" t="e">
        <f>"DECODE(C_T."&amp;#REF!&amp;", 0, NULL, C_T."&amp;#REF!&amp;") AS "&amp;#REF!&amp;","</f>
        <v>#REF!</v>
      </c>
      <c r="D547" s="61"/>
      <c r="F547" s="61"/>
      <c r="G547" s="61"/>
      <c r="H547" s="61"/>
      <c r="I547" s="61"/>
      <c r="J547" s="61"/>
    </row>
    <row r="548" spans="1:10" ht="11.25" customHeight="1" x14ac:dyDescent="0.25">
      <c r="A548" s="114" t="e">
        <f>"HTP.P('&lt;"&amp;#REF!&amp;"&gt;' || "&amp;IF(MID(#REF!,1,4)="STUB","NULL","REC."&amp;#REF!)&amp;" || '&lt;/"&amp;#REF!&amp;"&gt;');"</f>
        <v>#REF!</v>
      </c>
      <c r="B548" s="61"/>
      <c r="C548" s="114" t="e">
        <f>"DECODE(C_T."&amp;#REF!&amp;", 0, NULL, C_T."&amp;#REF!&amp;") AS "&amp;#REF!&amp;","</f>
        <v>#REF!</v>
      </c>
      <c r="D548" s="61"/>
      <c r="F548" s="61"/>
      <c r="G548" s="61"/>
      <c r="H548" s="61"/>
      <c r="I548" s="61"/>
      <c r="J548" s="61"/>
    </row>
    <row r="549" spans="1:10" ht="11.25" customHeight="1" x14ac:dyDescent="0.25">
      <c r="A549" s="114" t="e">
        <f>"HTP.P('&lt;"&amp;#REF!&amp;"&gt;' || "&amp;IF(MID(#REF!,1,4)="STUB","NULL","REC."&amp;#REF!)&amp;" || '&lt;/"&amp;#REF!&amp;"&gt;');"</f>
        <v>#REF!</v>
      </c>
      <c r="B549" s="61"/>
      <c r="C549" s="114" t="e">
        <f>"DECODE(C_T."&amp;#REF!&amp;", 0, NULL, C_T."&amp;#REF!&amp;") AS "&amp;#REF!&amp;","</f>
        <v>#REF!</v>
      </c>
      <c r="D549" s="61"/>
      <c r="F549" s="61"/>
      <c r="G549" s="61"/>
      <c r="H549" s="61"/>
      <c r="I549" s="61"/>
      <c r="J549" s="61"/>
    </row>
    <row r="550" spans="1:10" ht="11.25" customHeight="1" x14ac:dyDescent="0.25">
      <c r="A550" s="114" t="e">
        <f>"HTP.P('&lt;"&amp;#REF!&amp;"&gt;' || "&amp;IF(MID(#REF!,1,4)="STUB","NULL","REC."&amp;#REF!)&amp;" || '&lt;/"&amp;#REF!&amp;"&gt;');"</f>
        <v>#REF!</v>
      </c>
      <c r="B550" s="61"/>
      <c r="C550" s="114" t="e">
        <f>"DECODE(C_T."&amp;#REF!&amp;", 0, NULL, C_T."&amp;#REF!&amp;") AS "&amp;#REF!&amp;","</f>
        <v>#REF!</v>
      </c>
      <c r="D550" s="61"/>
      <c r="F550" s="61"/>
      <c r="G550" s="61"/>
      <c r="H550" s="61"/>
      <c r="I550" s="61"/>
      <c r="J550" s="61"/>
    </row>
    <row r="551" spans="1:10" ht="11.25" customHeight="1" x14ac:dyDescent="0.25">
      <c r="A551" s="114" t="e">
        <f>"HTP.P('&lt;"&amp;#REF!&amp;"&gt;' || "&amp;IF(MID(#REF!,1,4)="STUB","NULL","REC."&amp;#REF!)&amp;" || '&lt;/"&amp;#REF!&amp;"&gt;');"</f>
        <v>#REF!</v>
      </c>
      <c r="B551" s="61"/>
      <c r="C551" s="114" t="e">
        <f>"DECODE(C_T."&amp;#REF!&amp;", 0, NULL, C_T."&amp;#REF!&amp;") AS "&amp;#REF!&amp;","</f>
        <v>#REF!</v>
      </c>
      <c r="D551" s="61"/>
      <c r="F551" s="61"/>
      <c r="G551" s="61"/>
      <c r="H551" s="61"/>
      <c r="I551" s="61"/>
      <c r="J551" s="61"/>
    </row>
    <row r="552" spans="1:10" ht="11.25" customHeight="1" x14ac:dyDescent="0.25">
      <c r="A552" s="114" t="e">
        <f>"HTP.P('&lt;"&amp;#REF!&amp;"&gt;' || "&amp;IF(MID(#REF!,1,4)="STUB","NULL","REC."&amp;#REF!)&amp;" || '&lt;/"&amp;#REF!&amp;"&gt;');"</f>
        <v>#REF!</v>
      </c>
      <c r="B552" s="61"/>
      <c r="C552" s="114" t="e">
        <f>"DECODE(C_T."&amp;#REF!&amp;", 0, NULL, C_T."&amp;#REF!&amp;") AS "&amp;#REF!&amp;","</f>
        <v>#REF!</v>
      </c>
      <c r="D552" s="61"/>
      <c r="F552" s="61"/>
      <c r="G552" s="61"/>
      <c r="H552" s="61"/>
      <c r="I552" s="61"/>
      <c r="J552" s="61"/>
    </row>
    <row r="553" spans="1:10" ht="11.25" customHeight="1" x14ac:dyDescent="0.25">
      <c r="A553" s="114" t="e">
        <f>"HTP.P('&lt;"&amp;#REF!&amp;"&gt;' || "&amp;IF(MID(#REF!,1,4)="STUB","NULL","REC."&amp;#REF!)&amp;" || '&lt;/"&amp;#REF!&amp;"&gt;');"</f>
        <v>#REF!</v>
      </c>
      <c r="B553" s="61"/>
      <c r="C553" s="114" t="e">
        <f>"DECODE(C_T."&amp;#REF!&amp;", 0, NULL, C_T."&amp;#REF!&amp;") AS "&amp;#REF!&amp;","</f>
        <v>#REF!</v>
      </c>
      <c r="D553" s="61"/>
      <c r="F553" s="61"/>
      <c r="G553" s="61"/>
      <c r="H553" s="61"/>
      <c r="I553" s="61"/>
      <c r="J553" s="61"/>
    </row>
    <row r="554" spans="1:10" ht="11.25" customHeight="1" x14ac:dyDescent="0.25">
      <c r="A554" s="114" t="e">
        <f>"HTP.P('&lt;"&amp;#REF!&amp;"&gt;' || "&amp;IF(MID(#REF!,1,4)="STUB","NULL","REC."&amp;#REF!)&amp;" || '&lt;/"&amp;#REF!&amp;"&gt;');"</f>
        <v>#REF!</v>
      </c>
      <c r="B554" s="61"/>
      <c r="C554" s="114" t="e">
        <f>"DECODE(C_T."&amp;#REF!&amp;", 0, NULL, C_T."&amp;#REF!&amp;") AS "&amp;#REF!&amp;","</f>
        <v>#REF!</v>
      </c>
      <c r="D554" s="61"/>
      <c r="F554" s="61"/>
      <c r="G554" s="61"/>
      <c r="H554" s="61"/>
      <c r="I554" s="61"/>
      <c r="J554" s="61"/>
    </row>
    <row r="555" spans="1:10" ht="11.25" customHeight="1" x14ac:dyDescent="0.25">
      <c r="A555" s="114" t="e">
        <f>"HTP.P('&lt;"&amp;#REF!&amp;"&gt;' || "&amp;IF(MID(#REF!,1,4)="STUB","NULL","REC."&amp;#REF!)&amp;" || '&lt;/"&amp;#REF!&amp;"&gt;');"</f>
        <v>#REF!</v>
      </c>
      <c r="B555" s="61"/>
      <c r="C555" s="114" t="e">
        <f>"DECODE(C_T."&amp;#REF!&amp;", 0, NULL, C_T."&amp;#REF!&amp;") AS "&amp;#REF!&amp;","</f>
        <v>#REF!</v>
      </c>
      <c r="D555" s="61"/>
      <c r="F555" s="61"/>
      <c r="G555" s="61"/>
      <c r="H555" s="61"/>
      <c r="I555" s="61"/>
      <c r="J555" s="61"/>
    </row>
    <row r="556" spans="1:10" ht="11.25" customHeight="1" x14ac:dyDescent="0.25">
      <c r="A556" s="114" t="e">
        <f>"HTP.P('&lt;"&amp;#REF!&amp;"&gt;' || "&amp;IF(MID(#REF!,1,4)="STUB","NULL","REC."&amp;#REF!)&amp;" || '&lt;/"&amp;#REF!&amp;"&gt;');"</f>
        <v>#REF!</v>
      </c>
      <c r="B556" s="61"/>
      <c r="C556" s="114" t="e">
        <f>"DECODE(C_T."&amp;#REF!&amp;", 0, NULL, C_T."&amp;#REF!&amp;") AS "&amp;#REF!&amp;","</f>
        <v>#REF!</v>
      </c>
      <c r="D556" s="61"/>
      <c r="F556" s="61"/>
      <c r="G556" s="61"/>
      <c r="H556" s="61"/>
      <c r="I556" s="61"/>
      <c r="J556" s="61"/>
    </row>
    <row r="557" spans="1:10" ht="11.25" customHeight="1" x14ac:dyDescent="0.25">
      <c r="A557" s="114" t="e">
        <f>"HTP.P('&lt;"&amp;#REF!&amp;"&gt;' || "&amp;IF(MID(#REF!,1,4)="STUB","NULL","REC."&amp;#REF!)&amp;" || '&lt;/"&amp;#REF!&amp;"&gt;');"</f>
        <v>#REF!</v>
      </c>
      <c r="B557" s="61"/>
      <c r="C557" s="114" t="e">
        <f>"DECODE(C_T."&amp;#REF!&amp;", 0, NULL, C_T."&amp;#REF!&amp;") AS "&amp;#REF!&amp;","</f>
        <v>#REF!</v>
      </c>
      <c r="D557" s="61"/>
      <c r="F557" s="61"/>
      <c r="G557" s="61"/>
      <c r="H557" s="61"/>
      <c r="I557" s="61"/>
      <c r="J557" s="61"/>
    </row>
    <row r="558" spans="1:10" ht="11.25" customHeight="1" x14ac:dyDescent="0.25">
      <c r="A558" s="114" t="e">
        <f>"HTP.P('&lt;"&amp;#REF!&amp;"&gt;' || "&amp;IF(MID(#REF!,1,4)="STUB","NULL","REC."&amp;#REF!)&amp;" || '&lt;/"&amp;#REF!&amp;"&gt;');"</f>
        <v>#REF!</v>
      </c>
      <c r="B558" s="61"/>
      <c r="C558" s="114" t="e">
        <f>"DECODE(C_T."&amp;#REF!&amp;", 0, NULL, C_T."&amp;#REF!&amp;") AS "&amp;#REF!&amp;","</f>
        <v>#REF!</v>
      </c>
      <c r="D558" s="61"/>
      <c r="F558" s="61"/>
      <c r="G558" s="61"/>
      <c r="H558" s="61"/>
      <c r="I558" s="61"/>
      <c r="J558" s="61"/>
    </row>
    <row r="559" spans="1:10" ht="11.25" customHeight="1" x14ac:dyDescent="0.25">
      <c r="A559" s="114" t="e">
        <f>"HTP.P('&lt;"&amp;#REF!&amp;"&gt;' || "&amp;IF(MID(#REF!,1,4)="STUB","NULL","REC."&amp;#REF!)&amp;" || '&lt;/"&amp;#REF!&amp;"&gt;');"</f>
        <v>#REF!</v>
      </c>
      <c r="B559" s="61"/>
      <c r="C559" s="114" t="e">
        <f>"DECODE(C_T."&amp;#REF!&amp;", 0, NULL, C_T."&amp;#REF!&amp;") AS "&amp;#REF!&amp;","</f>
        <v>#REF!</v>
      </c>
      <c r="D559" s="61"/>
      <c r="F559" s="61"/>
      <c r="G559" s="61"/>
      <c r="H559" s="61"/>
      <c r="I559" s="61"/>
      <c r="J559" s="61"/>
    </row>
    <row r="560" spans="1:10" ht="11.25" customHeight="1" x14ac:dyDescent="0.25">
      <c r="A560" s="114" t="e">
        <f>"HTP.P('&lt;"&amp;#REF!&amp;"&gt;' || "&amp;IF(MID(#REF!,1,4)="STUB","NULL","REC."&amp;#REF!)&amp;" || '&lt;/"&amp;#REF!&amp;"&gt;');"</f>
        <v>#REF!</v>
      </c>
      <c r="B560" s="61"/>
      <c r="C560" s="114" t="e">
        <f>"DECODE(C_T."&amp;#REF!&amp;", 0, NULL, C_T."&amp;#REF!&amp;") AS "&amp;#REF!&amp;","</f>
        <v>#REF!</v>
      </c>
      <c r="D560" s="61"/>
      <c r="F560" s="61"/>
      <c r="G560" s="61"/>
      <c r="H560" s="61"/>
      <c r="I560" s="61"/>
      <c r="J560" s="61"/>
    </row>
    <row r="561" spans="1:10" ht="11.25" customHeight="1" x14ac:dyDescent="0.25">
      <c r="A561" s="114" t="e">
        <f>"HTP.P('&lt;"&amp;#REF!&amp;"&gt;' || "&amp;IF(MID(#REF!,1,4)="STUB","NULL","REC."&amp;#REF!)&amp;" || '&lt;/"&amp;#REF!&amp;"&gt;');"</f>
        <v>#REF!</v>
      </c>
      <c r="B561" s="61"/>
      <c r="C561" s="114" t="e">
        <f>"DECODE(C_T."&amp;#REF!&amp;", 0, NULL, C_T."&amp;#REF!&amp;") AS "&amp;#REF!&amp;","</f>
        <v>#REF!</v>
      </c>
      <c r="D561" s="61"/>
      <c r="F561" s="61"/>
      <c r="G561" s="61"/>
      <c r="H561" s="61"/>
      <c r="I561" s="61"/>
      <c r="J561" s="61"/>
    </row>
    <row r="562" spans="1:10" ht="11.25" customHeight="1" x14ac:dyDescent="0.25">
      <c r="A562" s="114" t="e">
        <f>"HTP.P('&lt;"&amp;#REF!&amp;"&gt;' || "&amp;IF(MID(#REF!,1,4)="STUB","NULL","REC."&amp;#REF!)&amp;" || '&lt;/"&amp;#REF!&amp;"&gt;');"</f>
        <v>#REF!</v>
      </c>
      <c r="B562" s="61"/>
      <c r="C562" s="114" t="e">
        <f>"DECODE(C_T."&amp;#REF!&amp;", 0, NULL, C_T."&amp;#REF!&amp;") AS "&amp;#REF!&amp;","</f>
        <v>#REF!</v>
      </c>
      <c r="D562" s="61"/>
      <c r="F562" s="61"/>
      <c r="G562" s="61"/>
      <c r="H562" s="61"/>
      <c r="I562" s="61"/>
      <c r="J562" s="61"/>
    </row>
    <row r="563" spans="1:10" ht="11.25" customHeight="1" x14ac:dyDescent="0.25">
      <c r="A563" s="114" t="e">
        <f>"HTP.P('&lt;"&amp;#REF!&amp;"&gt;' || "&amp;IF(MID(#REF!,1,4)="STUB","NULL","REC."&amp;#REF!)&amp;" || '&lt;/"&amp;#REF!&amp;"&gt;');"</f>
        <v>#REF!</v>
      </c>
      <c r="B563" s="61"/>
      <c r="C563" s="114" t="e">
        <f>"DECODE(C_T."&amp;#REF!&amp;", 0, NULL, C_T."&amp;#REF!&amp;") AS "&amp;#REF!&amp;","</f>
        <v>#REF!</v>
      </c>
      <c r="D563" s="61"/>
      <c r="F563" s="61"/>
      <c r="G563" s="61"/>
      <c r="H563" s="61"/>
      <c r="I563" s="61"/>
      <c r="J563" s="61"/>
    </row>
    <row r="564" spans="1:10" ht="11.25" customHeight="1" x14ac:dyDescent="0.25">
      <c r="A564" s="114" t="e">
        <f>"HTP.P('&lt;"&amp;#REF!&amp;"&gt;' || "&amp;IF(MID(#REF!,1,4)="STUB","NULL","REC."&amp;#REF!)&amp;" || '&lt;/"&amp;#REF!&amp;"&gt;');"</f>
        <v>#REF!</v>
      </c>
      <c r="B564" s="61"/>
      <c r="C564" s="114" t="e">
        <f>"DECODE(C_T."&amp;#REF!&amp;", 0, NULL, C_T."&amp;#REF!&amp;") AS "&amp;#REF!&amp;","</f>
        <v>#REF!</v>
      </c>
      <c r="D564" s="61"/>
      <c r="F564" s="61"/>
      <c r="G564" s="61"/>
      <c r="H564" s="61"/>
      <c r="I564" s="61"/>
      <c r="J564" s="61"/>
    </row>
    <row r="565" spans="1:10" ht="11.25" customHeight="1" x14ac:dyDescent="0.25">
      <c r="A565" s="114" t="e">
        <f>"HTP.P('&lt;"&amp;#REF!&amp;"&gt;' || "&amp;IF(MID(#REF!,1,4)="STUB","NULL","REC."&amp;#REF!)&amp;" || '&lt;/"&amp;#REF!&amp;"&gt;');"</f>
        <v>#REF!</v>
      </c>
      <c r="B565" s="61"/>
      <c r="C565" s="114" t="e">
        <f>"DECODE(C_T."&amp;#REF!&amp;", 0, NULL, C_T."&amp;#REF!&amp;") AS "&amp;#REF!&amp;","</f>
        <v>#REF!</v>
      </c>
      <c r="D565" s="61"/>
      <c r="F565" s="61"/>
      <c r="G565" s="61"/>
      <c r="H565" s="61"/>
      <c r="I565" s="61"/>
      <c r="J565" s="61"/>
    </row>
    <row r="566" spans="1:10" ht="11.25" customHeight="1" x14ac:dyDescent="0.25">
      <c r="A566" s="114" t="e">
        <f>"HTP.P('&lt;"&amp;#REF!&amp;"&gt;' || "&amp;IF(MID(#REF!,1,4)="STUB","NULL","REC."&amp;#REF!)&amp;" || '&lt;/"&amp;#REF!&amp;"&gt;');"</f>
        <v>#REF!</v>
      </c>
      <c r="B566" s="61"/>
      <c r="C566" s="114" t="e">
        <f>"DECODE(C_T."&amp;#REF!&amp;", 0, NULL, C_T."&amp;#REF!&amp;") AS "&amp;#REF!&amp;","</f>
        <v>#REF!</v>
      </c>
      <c r="D566" s="61"/>
      <c r="F566" s="61"/>
      <c r="G566" s="61"/>
      <c r="H566" s="61"/>
      <c r="I566" s="61"/>
      <c r="J566" s="61"/>
    </row>
    <row r="567" spans="1:10" ht="11.25" customHeight="1" x14ac:dyDescent="0.25">
      <c r="A567" s="114" t="e">
        <f>"HTP.P('&lt;"&amp;#REF!&amp;"&gt;' || "&amp;IF(MID(#REF!,1,4)="STUB","NULL","REC."&amp;#REF!)&amp;" || '&lt;/"&amp;#REF!&amp;"&gt;');"</f>
        <v>#REF!</v>
      </c>
      <c r="B567" s="61"/>
      <c r="C567" s="114" t="e">
        <f>"DECODE(C_T."&amp;#REF!&amp;", 0, NULL, C_T."&amp;#REF!&amp;") AS "&amp;#REF!&amp;","</f>
        <v>#REF!</v>
      </c>
      <c r="D567" s="61"/>
      <c r="F567" s="61"/>
      <c r="G567" s="61"/>
      <c r="H567" s="61"/>
      <c r="I567" s="61"/>
      <c r="J567" s="61"/>
    </row>
    <row r="568" spans="1:10" ht="11.25" customHeight="1" x14ac:dyDescent="0.25">
      <c r="A568" s="114" t="e">
        <f>"HTP.P('&lt;"&amp;#REF!&amp;"&gt;' || "&amp;IF(MID(#REF!,1,4)="STUB","NULL","REC."&amp;#REF!)&amp;" || '&lt;/"&amp;#REF!&amp;"&gt;');"</f>
        <v>#REF!</v>
      </c>
      <c r="B568" s="61"/>
      <c r="C568" s="114" t="e">
        <f>"DECODE(C_T."&amp;#REF!&amp;", 0, NULL, C_T."&amp;#REF!&amp;") AS "&amp;#REF!&amp;","</f>
        <v>#REF!</v>
      </c>
      <c r="D568" s="61"/>
      <c r="F568" s="61"/>
      <c r="G568" s="61"/>
      <c r="H568" s="61"/>
      <c r="I568" s="61"/>
      <c r="J568" s="61"/>
    </row>
    <row r="569" spans="1:10" ht="11.25" customHeight="1" x14ac:dyDescent="0.25">
      <c r="A569" s="114" t="e">
        <f>"HTP.P('&lt;"&amp;#REF!&amp;"&gt;' || "&amp;IF(MID(#REF!,1,4)="STUB","NULL","REC."&amp;#REF!)&amp;" || '&lt;/"&amp;#REF!&amp;"&gt;');"</f>
        <v>#REF!</v>
      </c>
      <c r="B569" s="61"/>
      <c r="C569" s="114" t="e">
        <f>"DECODE(C_T."&amp;#REF!&amp;", 0, NULL, C_T."&amp;#REF!&amp;") AS "&amp;#REF!&amp;","</f>
        <v>#REF!</v>
      </c>
      <c r="D569" s="61"/>
      <c r="F569" s="61"/>
      <c r="G569" s="61"/>
      <c r="H569" s="61"/>
      <c r="I569" s="61"/>
      <c r="J569" s="61"/>
    </row>
    <row r="570" spans="1:10" ht="11.25" customHeight="1" x14ac:dyDescent="0.25">
      <c r="A570" s="114" t="e">
        <f>"HTP.P('&lt;"&amp;#REF!&amp;"&gt;' || "&amp;IF(MID(#REF!,1,4)="STUB","NULL","REC."&amp;#REF!)&amp;" || '&lt;/"&amp;#REF!&amp;"&gt;');"</f>
        <v>#REF!</v>
      </c>
      <c r="B570" s="61"/>
      <c r="C570" s="114" t="e">
        <f>"DECODE(C_T."&amp;#REF!&amp;", 0, NULL, C_T."&amp;#REF!&amp;") AS "&amp;#REF!&amp;","</f>
        <v>#REF!</v>
      </c>
      <c r="D570" s="61"/>
      <c r="F570" s="61"/>
      <c r="G570" s="61"/>
      <c r="H570" s="61"/>
      <c r="I570" s="61"/>
      <c r="J570" s="61"/>
    </row>
    <row r="571" spans="1:10" ht="11.25" customHeight="1" x14ac:dyDescent="0.25">
      <c r="A571" s="114" t="e">
        <f>"HTP.P('&lt;"&amp;#REF!&amp;"&gt;' || "&amp;IF(MID(#REF!,1,4)="STUB","NULL","REC."&amp;#REF!)&amp;" || '&lt;/"&amp;#REF!&amp;"&gt;');"</f>
        <v>#REF!</v>
      </c>
      <c r="B571" s="61"/>
      <c r="C571" s="114" t="e">
        <f>"DECODE(C_T."&amp;#REF!&amp;", 0, NULL, C_T."&amp;#REF!&amp;") AS "&amp;#REF!&amp;","</f>
        <v>#REF!</v>
      </c>
      <c r="D571" s="61"/>
      <c r="F571" s="61"/>
      <c r="G571" s="61"/>
      <c r="H571" s="61"/>
      <c r="I571" s="61"/>
      <c r="J571" s="61"/>
    </row>
    <row r="572" spans="1:10" ht="11.25" customHeight="1" x14ac:dyDescent="0.25">
      <c r="A572" s="114" t="e">
        <f>"HTP.P('&lt;"&amp;#REF!&amp;"&gt;' || "&amp;IF(MID(#REF!,1,4)="STUB","NULL","REC."&amp;#REF!)&amp;" || '&lt;/"&amp;#REF!&amp;"&gt;');"</f>
        <v>#REF!</v>
      </c>
      <c r="B572" s="61"/>
      <c r="C572" s="114" t="e">
        <f>"DECODE(C_T."&amp;#REF!&amp;", 0, NULL, C_T."&amp;#REF!&amp;") AS "&amp;#REF!&amp;","</f>
        <v>#REF!</v>
      </c>
      <c r="D572" s="61"/>
      <c r="F572" s="61"/>
      <c r="G572" s="61"/>
      <c r="H572" s="61"/>
      <c r="I572" s="61"/>
      <c r="J572" s="61"/>
    </row>
    <row r="573" spans="1:10" ht="11.25" customHeight="1" x14ac:dyDescent="0.25">
      <c r="A573" s="114" t="e">
        <f>"HTP.P('&lt;"&amp;#REF!&amp;"&gt;' || "&amp;IF(MID(#REF!,1,4)="STUB","NULL","REC."&amp;#REF!)&amp;" || '&lt;/"&amp;#REF!&amp;"&gt;');"</f>
        <v>#REF!</v>
      </c>
      <c r="B573" s="61"/>
      <c r="C573" s="114" t="e">
        <f>"DECODE(C_T."&amp;#REF!&amp;", 0, NULL, C_T."&amp;#REF!&amp;") AS "&amp;#REF!&amp;","</f>
        <v>#REF!</v>
      </c>
      <c r="D573" s="61"/>
      <c r="F573" s="61"/>
      <c r="G573" s="61"/>
      <c r="H573" s="61"/>
      <c r="I573" s="61"/>
      <c r="J573" s="61"/>
    </row>
    <row r="574" spans="1:10" ht="11.25" customHeight="1" x14ac:dyDescent="0.25">
      <c r="A574" s="114" t="e">
        <f>"HTP.P('&lt;"&amp;#REF!&amp;"&gt;' || "&amp;IF(MID(#REF!,1,4)="STUB","NULL","REC."&amp;#REF!)&amp;" || '&lt;/"&amp;#REF!&amp;"&gt;');"</f>
        <v>#REF!</v>
      </c>
      <c r="B574" s="61"/>
      <c r="C574" s="114" t="e">
        <f>"DECODE(C_T."&amp;#REF!&amp;", 0, NULL, C_T."&amp;#REF!&amp;") AS "&amp;#REF!&amp;","</f>
        <v>#REF!</v>
      </c>
      <c r="D574" s="61"/>
      <c r="F574" s="61"/>
      <c r="G574" s="61"/>
      <c r="H574" s="61"/>
      <c r="I574" s="61"/>
      <c r="J574" s="61"/>
    </row>
    <row r="575" spans="1:10" ht="11.25" customHeight="1" x14ac:dyDescent="0.25">
      <c r="A575" s="114" t="e">
        <f>"HTP.P('&lt;"&amp;#REF!&amp;"&gt;' || "&amp;IF(MID(#REF!,1,4)="STUB","NULL","REC."&amp;#REF!)&amp;" || '&lt;/"&amp;#REF!&amp;"&gt;');"</f>
        <v>#REF!</v>
      </c>
      <c r="B575" s="61"/>
      <c r="C575" s="114" t="e">
        <f>"DECODE(C_T."&amp;#REF!&amp;", 0, NULL, C_T."&amp;#REF!&amp;") AS "&amp;#REF!&amp;","</f>
        <v>#REF!</v>
      </c>
      <c r="D575" s="61"/>
      <c r="F575" s="61"/>
      <c r="G575" s="61"/>
      <c r="H575" s="61"/>
      <c r="I575" s="61"/>
      <c r="J575" s="61"/>
    </row>
    <row r="576" spans="1:10" ht="11.25" customHeight="1" x14ac:dyDescent="0.25">
      <c r="A576" s="114" t="e">
        <f>"HTP.P('&lt;"&amp;#REF!&amp;"&gt;' || "&amp;IF(MID(#REF!,1,4)="STUB","NULL","REC."&amp;#REF!)&amp;" || '&lt;/"&amp;#REF!&amp;"&gt;');"</f>
        <v>#REF!</v>
      </c>
      <c r="B576" s="61"/>
      <c r="C576" s="114" t="e">
        <f>"DECODE(C_T."&amp;#REF!&amp;", 0, NULL, C_T."&amp;#REF!&amp;") AS "&amp;#REF!&amp;","</f>
        <v>#REF!</v>
      </c>
      <c r="D576" s="61"/>
      <c r="F576" s="61"/>
      <c r="G576" s="61"/>
      <c r="H576" s="61"/>
      <c r="I576" s="61"/>
      <c r="J576" s="61"/>
    </row>
    <row r="577" spans="1:10" ht="11.25" customHeight="1" x14ac:dyDescent="0.25">
      <c r="A577" s="114" t="e">
        <f>"HTP.P('&lt;"&amp;#REF!&amp;"&gt;' || "&amp;IF(MID(#REF!,1,4)="STUB","NULL","REC."&amp;#REF!)&amp;" || '&lt;/"&amp;#REF!&amp;"&gt;');"</f>
        <v>#REF!</v>
      </c>
      <c r="B577" s="61"/>
      <c r="C577" s="114" t="e">
        <f>"DECODE(C_T."&amp;#REF!&amp;", 0, NULL, C_T."&amp;#REF!&amp;") AS "&amp;#REF!&amp;","</f>
        <v>#REF!</v>
      </c>
      <c r="D577" s="61"/>
      <c r="F577" s="61"/>
      <c r="G577" s="61"/>
      <c r="H577" s="61"/>
      <c r="I577" s="61"/>
      <c r="J577" s="61"/>
    </row>
    <row r="578" spans="1:10" ht="11.25" customHeight="1" x14ac:dyDescent="0.25">
      <c r="A578" s="114" t="e">
        <f>"HTP.P('&lt;"&amp;#REF!&amp;"&gt;' || "&amp;IF(MID(#REF!,1,4)="STUB","NULL","REC."&amp;#REF!)&amp;" || '&lt;/"&amp;#REF!&amp;"&gt;');"</f>
        <v>#REF!</v>
      </c>
      <c r="B578" s="61"/>
      <c r="C578" s="114" t="e">
        <f>"DECODE(C_T."&amp;#REF!&amp;", 0, NULL, C_T."&amp;#REF!&amp;") AS "&amp;#REF!&amp;","</f>
        <v>#REF!</v>
      </c>
      <c r="D578" s="61"/>
      <c r="F578" s="61"/>
      <c r="G578" s="61"/>
      <c r="H578" s="61"/>
      <c r="I578" s="61"/>
      <c r="J578" s="61"/>
    </row>
    <row r="579" spans="1:10" ht="11.25" customHeight="1" x14ac:dyDescent="0.25">
      <c r="A579" s="114" t="e">
        <f>"HTP.P('&lt;"&amp;#REF!&amp;"&gt;' || "&amp;IF(MID(#REF!,1,4)="STUB","NULL","REC."&amp;#REF!)&amp;" || '&lt;/"&amp;#REF!&amp;"&gt;');"</f>
        <v>#REF!</v>
      </c>
      <c r="B579" s="61"/>
      <c r="C579" s="114" t="e">
        <f>"DECODE(C_T."&amp;#REF!&amp;", 0, NULL, C_T."&amp;#REF!&amp;") AS "&amp;#REF!&amp;","</f>
        <v>#REF!</v>
      </c>
      <c r="D579" s="61"/>
      <c r="F579" s="61"/>
      <c r="G579" s="61"/>
      <c r="H579" s="61"/>
      <c r="I579" s="61"/>
      <c r="J579" s="61"/>
    </row>
    <row r="580" spans="1:10" ht="11.25" customHeight="1" x14ac:dyDescent="0.25">
      <c r="A580" s="114" t="e">
        <f>"HTP.P('&lt;"&amp;#REF!&amp;"&gt;' || "&amp;IF(MID(#REF!,1,4)="STUB","NULL","REC."&amp;#REF!)&amp;" || '&lt;/"&amp;#REF!&amp;"&gt;');"</f>
        <v>#REF!</v>
      </c>
      <c r="B580" s="61"/>
      <c r="C580" s="114" t="e">
        <f>"DECODE(C_T."&amp;#REF!&amp;", 0, NULL, C_T."&amp;#REF!&amp;") AS "&amp;#REF!&amp;","</f>
        <v>#REF!</v>
      </c>
      <c r="D580" s="61"/>
      <c r="F580" s="61"/>
      <c r="G580" s="61"/>
      <c r="H580" s="61"/>
      <c r="I580" s="61"/>
      <c r="J580" s="61"/>
    </row>
    <row r="581" spans="1:10" ht="11.25" customHeight="1" x14ac:dyDescent="0.25">
      <c r="A581" s="114" t="e">
        <f>"HTP.P('&lt;"&amp;#REF!&amp;"&gt;' || "&amp;IF(MID(#REF!,1,4)="STUB","NULL","REC."&amp;#REF!)&amp;" || '&lt;/"&amp;#REF!&amp;"&gt;');"</f>
        <v>#REF!</v>
      </c>
      <c r="B581" s="61"/>
      <c r="C581" s="114" t="e">
        <f>"DECODE(C_T."&amp;#REF!&amp;", 0, NULL, C_T."&amp;#REF!&amp;") AS "&amp;#REF!&amp;","</f>
        <v>#REF!</v>
      </c>
      <c r="D581" s="61"/>
      <c r="F581" s="61"/>
      <c r="G581" s="61"/>
      <c r="H581" s="61"/>
      <c r="I581" s="61"/>
      <c r="J581" s="61"/>
    </row>
    <row r="582" spans="1:10" ht="11.25" customHeight="1" x14ac:dyDescent="0.25">
      <c r="A582" s="114" t="e">
        <f>"HTP.P('&lt;"&amp;#REF!&amp;"&gt;' || "&amp;IF(MID(#REF!,1,4)="STUB","NULL","REC."&amp;#REF!)&amp;" || '&lt;/"&amp;#REF!&amp;"&gt;');"</f>
        <v>#REF!</v>
      </c>
      <c r="B582" s="61"/>
      <c r="C582" s="114" t="e">
        <f>"DECODE(C_T."&amp;#REF!&amp;", 0, NULL, C_T."&amp;#REF!&amp;") AS "&amp;#REF!&amp;","</f>
        <v>#REF!</v>
      </c>
      <c r="D582" s="61"/>
      <c r="F582" s="61"/>
      <c r="G582" s="61"/>
      <c r="H582" s="61"/>
      <c r="I582" s="61"/>
      <c r="J582" s="61"/>
    </row>
    <row r="583" spans="1:10" ht="11.25" customHeight="1" x14ac:dyDescent="0.25">
      <c r="A583" s="114" t="e">
        <f>"HTP.P('&lt;"&amp;#REF!&amp;"&gt;' || "&amp;IF(MID(#REF!,1,4)="STUB","NULL","REC."&amp;#REF!)&amp;" || '&lt;/"&amp;#REF!&amp;"&gt;');"</f>
        <v>#REF!</v>
      </c>
      <c r="B583" s="61"/>
      <c r="C583" s="114" t="e">
        <f>"DECODE(C_T."&amp;#REF!&amp;", 0, NULL, C_T."&amp;#REF!&amp;") AS "&amp;#REF!&amp;","</f>
        <v>#REF!</v>
      </c>
      <c r="D583" s="61"/>
      <c r="F583" s="61"/>
      <c r="G583" s="61"/>
      <c r="H583" s="61"/>
      <c r="I583" s="61"/>
      <c r="J583" s="61"/>
    </row>
    <row r="584" spans="1:10" ht="11.25" customHeight="1" x14ac:dyDescent="0.25">
      <c r="A584" s="114" t="e">
        <f>"HTP.P('&lt;"&amp;#REF!&amp;"&gt;' || "&amp;IF(MID(#REF!,1,4)="STUB","NULL","REC."&amp;#REF!)&amp;" || '&lt;/"&amp;#REF!&amp;"&gt;');"</f>
        <v>#REF!</v>
      </c>
      <c r="B584" s="61"/>
      <c r="C584" s="114" t="e">
        <f>"DECODE(C_T."&amp;#REF!&amp;", 0, NULL, C_T."&amp;#REF!&amp;") AS "&amp;#REF!&amp;","</f>
        <v>#REF!</v>
      </c>
      <c r="D584" s="61"/>
      <c r="F584" s="61"/>
      <c r="G584" s="61"/>
      <c r="H584" s="61"/>
      <c r="I584" s="61"/>
      <c r="J584" s="61"/>
    </row>
    <row r="585" spans="1:10" ht="11.25" customHeight="1" x14ac:dyDescent="0.25">
      <c r="A585" s="114" t="e">
        <f>"HTP.P('&lt;"&amp;#REF!&amp;"&gt;' || "&amp;IF(MID(#REF!,1,4)="STUB","NULL","REC."&amp;#REF!)&amp;" || '&lt;/"&amp;#REF!&amp;"&gt;');"</f>
        <v>#REF!</v>
      </c>
      <c r="B585" s="61"/>
      <c r="C585" s="114" t="e">
        <f>"DECODE(C_T."&amp;#REF!&amp;", 0, NULL, C_T."&amp;#REF!&amp;") AS "&amp;#REF!&amp;","</f>
        <v>#REF!</v>
      </c>
      <c r="D585" s="61"/>
      <c r="F585" s="61"/>
      <c r="G585" s="61"/>
      <c r="H585" s="61"/>
      <c r="I585" s="61"/>
      <c r="J585" s="61"/>
    </row>
    <row r="586" spans="1:10" ht="11.25" customHeight="1" x14ac:dyDescent="0.25">
      <c r="A586" s="114" t="e">
        <f>"HTP.P('&lt;"&amp;#REF!&amp;"&gt;' || "&amp;IF(MID(#REF!,1,4)="STUB","NULL","REC."&amp;#REF!)&amp;" || '&lt;/"&amp;#REF!&amp;"&gt;');"</f>
        <v>#REF!</v>
      </c>
      <c r="B586" s="61"/>
      <c r="C586" s="114" t="e">
        <f>"DECODE(C_T."&amp;#REF!&amp;", 0, NULL, C_T."&amp;#REF!&amp;") AS "&amp;#REF!&amp;","</f>
        <v>#REF!</v>
      </c>
      <c r="D586" s="61"/>
      <c r="F586" s="61"/>
      <c r="G586" s="61"/>
      <c r="H586" s="61"/>
      <c r="I586" s="61"/>
      <c r="J586" s="61"/>
    </row>
    <row r="587" spans="1:10" ht="11.25" customHeight="1" x14ac:dyDescent="0.25">
      <c r="A587" s="114" t="e">
        <f>"HTP.P('&lt;"&amp;#REF!&amp;"&gt;' || "&amp;IF(MID(#REF!,1,4)="STUB","NULL","REC."&amp;#REF!)&amp;" || '&lt;/"&amp;#REF!&amp;"&gt;');"</f>
        <v>#REF!</v>
      </c>
      <c r="B587" s="61"/>
      <c r="C587" s="114" t="e">
        <f>"DECODE(C_T."&amp;#REF!&amp;", 0, NULL, C_T."&amp;#REF!&amp;") AS "&amp;#REF!&amp;","</f>
        <v>#REF!</v>
      </c>
      <c r="D587" s="61"/>
      <c r="F587" s="61"/>
      <c r="G587" s="61"/>
      <c r="H587" s="61"/>
      <c r="I587" s="61"/>
      <c r="J587" s="61"/>
    </row>
    <row r="588" spans="1:10" ht="11.25" customHeight="1" x14ac:dyDescent="0.25">
      <c r="A588" s="114" t="e">
        <f>"HTP.P('&lt;"&amp;#REF!&amp;"&gt;' || "&amp;IF(MID(#REF!,1,4)="STUB","NULL","REC."&amp;#REF!)&amp;" || '&lt;/"&amp;#REF!&amp;"&gt;');"</f>
        <v>#REF!</v>
      </c>
      <c r="B588" s="61"/>
      <c r="C588" s="114" t="e">
        <f>"DECODE(C_T."&amp;#REF!&amp;", 0, NULL, C_T."&amp;#REF!&amp;") AS "&amp;#REF!&amp;","</f>
        <v>#REF!</v>
      </c>
      <c r="D588" s="61"/>
      <c r="F588" s="61"/>
      <c r="G588" s="61"/>
      <c r="H588" s="61"/>
      <c r="I588" s="61"/>
      <c r="J588" s="61"/>
    </row>
    <row r="589" spans="1:10" ht="11.25" customHeight="1" x14ac:dyDescent="0.25">
      <c r="A589" s="114" t="e">
        <f>"HTP.P('&lt;"&amp;#REF!&amp;"&gt;' || "&amp;IF(MID(#REF!,1,4)="STUB","NULL","REC."&amp;#REF!)&amp;" || '&lt;/"&amp;#REF!&amp;"&gt;');"</f>
        <v>#REF!</v>
      </c>
      <c r="B589" s="61"/>
      <c r="C589" s="114" t="e">
        <f>"DECODE(C_T."&amp;#REF!&amp;", 0, NULL, C_T."&amp;#REF!&amp;") AS "&amp;#REF!&amp;","</f>
        <v>#REF!</v>
      </c>
      <c r="D589" s="61"/>
      <c r="F589" s="61"/>
      <c r="G589" s="61"/>
      <c r="H589" s="61"/>
      <c r="I589" s="61"/>
      <c r="J589" s="61"/>
    </row>
    <row r="590" spans="1:10" ht="11.25" customHeight="1" x14ac:dyDescent="0.25">
      <c r="A590" s="114" t="e">
        <f>"HTP.P('&lt;"&amp;#REF!&amp;"&gt;' || "&amp;IF(MID(#REF!,1,4)="STUB","NULL","REC."&amp;#REF!)&amp;" || '&lt;/"&amp;#REF!&amp;"&gt;');"</f>
        <v>#REF!</v>
      </c>
      <c r="B590" s="61"/>
      <c r="C590" s="114" t="e">
        <f>"DECODE(C_T."&amp;#REF!&amp;", 0, NULL, C_T."&amp;#REF!&amp;") AS "&amp;#REF!&amp;","</f>
        <v>#REF!</v>
      </c>
      <c r="D590" s="61"/>
      <c r="F590" s="61"/>
      <c r="G590" s="61"/>
      <c r="H590" s="61"/>
      <c r="I590" s="61"/>
      <c r="J590" s="61"/>
    </row>
    <row r="591" spans="1:10" ht="11.25" customHeight="1" x14ac:dyDescent="0.25">
      <c r="A591" s="114" t="e">
        <f>"HTP.P('&lt;"&amp;#REF!&amp;"&gt;' || "&amp;IF(MID(#REF!,1,4)="STUB","NULL","REC."&amp;#REF!)&amp;" || '&lt;/"&amp;#REF!&amp;"&gt;');"</f>
        <v>#REF!</v>
      </c>
      <c r="B591" s="61"/>
      <c r="C591" s="114" t="e">
        <f>"DECODE(C_T."&amp;#REF!&amp;", 0, NULL, C_T."&amp;#REF!&amp;") AS "&amp;#REF!&amp;","</f>
        <v>#REF!</v>
      </c>
      <c r="D591" s="61"/>
      <c r="F591" s="61"/>
      <c r="G591" s="61"/>
      <c r="H591" s="61"/>
      <c r="I591" s="61"/>
      <c r="J591" s="61"/>
    </row>
    <row r="592" spans="1:10" ht="11.25" customHeight="1" x14ac:dyDescent="0.25">
      <c r="A592" s="114" t="e">
        <f>"HTP.P('&lt;"&amp;#REF!&amp;"&gt;' || "&amp;IF(MID(#REF!,1,4)="STUB","NULL","REC."&amp;#REF!)&amp;" || '&lt;/"&amp;#REF!&amp;"&gt;');"</f>
        <v>#REF!</v>
      </c>
      <c r="B592" s="61"/>
      <c r="C592" s="114" t="e">
        <f>"DECODE(C_T."&amp;#REF!&amp;", 0, NULL, C_T."&amp;#REF!&amp;") AS "&amp;#REF!&amp;","</f>
        <v>#REF!</v>
      </c>
      <c r="D592" s="61"/>
      <c r="F592" s="61"/>
      <c r="G592" s="61"/>
      <c r="H592" s="61"/>
      <c r="I592" s="61"/>
      <c r="J592" s="61"/>
    </row>
    <row r="593" spans="1:10" ht="11.25" customHeight="1" x14ac:dyDescent="0.25">
      <c r="A593" s="114" t="e">
        <f>"HTP.P('&lt;"&amp;#REF!&amp;"&gt;' || "&amp;IF(MID(#REF!,1,4)="STUB","NULL","REC."&amp;#REF!)&amp;" || '&lt;/"&amp;#REF!&amp;"&gt;');"</f>
        <v>#REF!</v>
      </c>
      <c r="B593" s="61"/>
      <c r="C593" s="114" t="e">
        <f>"DECODE(C_T."&amp;#REF!&amp;", 0, NULL, C_T."&amp;#REF!&amp;") AS "&amp;#REF!&amp;","</f>
        <v>#REF!</v>
      </c>
      <c r="D593" s="61"/>
      <c r="F593" s="61"/>
      <c r="G593" s="61"/>
      <c r="H593" s="61"/>
      <c r="I593" s="61"/>
      <c r="J593" s="61"/>
    </row>
    <row r="594" spans="1:10" ht="11.25" customHeight="1" x14ac:dyDescent="0.25">
      <c r="A594" s="114" t="e">
        <f>"HTP.P('&lt;"&amp;#REF!&amp;"&gt;' || "&amp;IF(MID(#REF!,1,4)="STUB","NULL","REC."&amp;#REF!)&amp;" || '&lt;/"&amp;#REF!&amp;"&gt;');"</f>
        <v>#REF!</v>
      </c>
      <c r="B594" s="61"/>
      <c r="C594" s="114" t="e">
        <f>"DECODE(C_T."&amp;#REF!&amp;", 0, NULL, C_T."&amp;#REF!&amp;") AS "&amp;#REF!&amp;","</f>
        <v>#REF!</v>
      </c>
      <c r="D594" s="61"/>
      <c r="F594" s="61"/>
      <c r="G594" s="61"/>
      <c r="H594" s="61"/>
      <c r="I594" s="61"/>
      <c r="J594" s="61"/>
    </row>
    <row r="595" spans="1:10" ht="11.25" customHeight="1" x14ac:dyDescent="0.25">
      <c r="A595" s="114" t="e">
        <f>"HTP.P('&lt;"&amp;#REF!&amp;"&gt;' || "&amp;IF(MID(#REF!,1,4)="STUB","NULL","REC."&amp;#REF!)&amp;" || '&lt;/"&amp;#REF!&amp;"&gt;');"</f>
        <v>#REF!</v>
      </c>
      <c r="B595" s="61"/>
      <c r="C595" s="114" t="e">
        <f>"DECODE(C_T."&amp;#REF!&amp;", 0, NULL, C_T."&amp;#REF!&amp;") AS "&amp;#REF!&amp;","</f>
        <v>#REF!</v>
      </c>
      <c r="D595" s="61"/>
      <c r="F595" s="61"/>
      <c r="G595" s="61"/>
      <c r="H595" s="61"/>
      <c r="I595" s="61"/>
      <c r="J595" s="61"/>
    </row>
    <row r="596" spans="1:10" ht="11.25" customHeight="1" x14ac:dyDescent="0.25">
      <c r="A596" s="114" t="e">
        <f>"HTP.P('&lt;"&amp;#REF!&amp;"&gt;' || "&amp;IF(MID(#REF!,1,4)="STUB","NULL","REC."&amp;#REF!)&amp;" || '&lt;/"&amp;#REF!&amp;"&gt;');"</f>
        <v>#REF!</v>
      </c>
      <c r="B596" s="61"/>
      <c r="C596" s="114" t="e">
        <f>"DECODE(C_T."&amp;#REF!&amp;", 0, NULL, C_T."&amp;#REF!&amp;") AS "&amp;#REF!&amp;","</f>
        <v>#REF!</v>
      </c>
      <c r="D596" s="61"/>
      <c r="F596" s="61"/>
      <c r="G596" s="61"/>
      <c r="H596" s="61"/>
      <c r="I596" s="61"/>
      <c r="J596" s="61"/>
    </row>
    <row r="597" spans="1:10" ht="11.25" customHeight="1" x14ac:dyDescent="0.25">
      <c r="A597" s="114" t="e">
        <f>"HTP.P('&lt;"&amp;#REF!&amp;"&gt;' || "&amp;IF(MID(#REF!,1,4)="STUB","NULL","REC."&amp;#REF!)&amp;" || '&lt;/"&amp;#REF!&amp;"&gt;');"</f>
        <v>#REF!</v>
      </c>
      <c r="B597" s="61"/>
      <c r="C597" s="114" t="e">
        <f>"DECODE(C_T."&amp;#REF!&amp;", 0, NULL, C_T."&amp;#REF!&amp;") AS "&amp;#REF!&amp;","</f>
        <v>#REF!</v>
      </c>
      <c r="D597" s="61"/>
      <c r="F597" s="61"/>
      <c r="G597" s="61"/>
      <c r="H597" s="61"/>
      <c r="I597" s="61"/>
      <c r="J597" s="61"/>
    </row>
    <row r="598" spans="1:10" ht="11.25" customHeight="1" x14ac:dyDescent="0.25">
      <c r="A598" s="114" t="e">
        <f>"HTP.P('&lt;"&amp;#REF!&amp;"&gt;' || "&amp;IF(MID(#REF!,1,4)="STUB","NULL","REC."&amp;#REF!)&amp;" || '&lt;/"&amp;#REF!&amp;"&gt;');"</f>
        <v>#REF!</v>
      </c>
      <c r="B598" s="61"/>
      <c r="C598" s="114" t="e">
        <f>"DECODE(C_T."&amp;#REF!&amp;", 0, NULL, C_T."&amp;#REF!&amp;") AS "&amp;#REF!&amp;","</f>
        <v>#REF!</v>
      </c>
      <c r="D598" s="61"/>
      <c r="F598" s="61"/>
      <c r="G598" s="61"/>
      <c r="H598" s="61"/>
      <c r="I598" s="61"/>
      <c r="J598" s="61"/>
    </row>
    <row r="599" spans="1:10" ht="11.25" customHeight="1" x14ac:dyDescent="0.25">
      <c r="A599" s="114" t="e">
        <f>"HTP.P('&lt;"&amp;#REF!&amp;"&gt;' || "&amp;IF(MID(#REF!,1,4)="STUB","NULL","REC."&amp;#REF!)&amp;" || '&lt;/"&amp;#REF!&amp;"&gt;');"</f>
        <v>#REF!</v>
      </c>
      <c r="B599" s="61"/>
      <c r="C599" s="114" t="e">
        <f>"DECODE(C_T."&amp;#REF!&amp;", 0, NULL, C_T."&amp;#REF!&amp;") AS "&amp;#REF!&amp;","</f>
        <v>#REF!</v>
      </c>
      <c r="D599" s="61"/>
      <c r="F599" s="61"/>
      <c r="G599" s="61"/>
      <c r="H599" s="61"/>
      <c r="I599" s="61"/>
      <c r="J599" s="61"/>
    </row>
    <row r="600" spans="1:10" ht="11.25" customHeight="1" x14ac:dyDescent="0.25">
      <c r="A600" s="114" t="e">
        <f>"HTP.P('&lt;"&amp;#REF!&amp;"&gt;' || "&amp;IF(MID(#REF!,1,4)="STUB","NULL","REC."&amp;#REF!)&amp;" || '&lt;/"&amp;#REF!&amp;"&gt;');"</f>
        <v>#REF!</v>
      </c>
      <c r="B600" s="61"/>
      <c r="C600" s="114" t="e">
        <f>"DECODE(C_T."&amp;#REF!&amp;", 0, NULL, C_T."&amp;#REF!&amp;") AS "&amp;#REF!&amp;","</f>
        <v>#REF!</v>
      </c>
      <c r="D600" s="61"/>
      <c r="F600" s="61"/>
      <c r="G600" s="61"/>
      <c r="H600" s="61"/>
      <c r="I600" s="61"/>
      <c r="J600" s="61"/>
    </row>
    <row r="601" spans="1:10" ht="11.25" customHeight="1" x14ac:dyDescent="0.25">
      <c r="A601" s="114" t="e">
        <f>"HTP.P('&lt;"&amp;#REF!&amp;"&gt;' || "&amp;IF(MID(#REF!,1,4)="STUB","NULL","REC."&amp;#REF!)&amp;" || '&lt;/"&amp;#REF!&amp;"&gt;');"</f>
        <v>#REF!</v>
      </c>
      <c r="B601" s="61"/>
      <c r="C601" s="114" t="e">
        <f>"DECODE(C_T."&amp;#REF!&amp;", 0, NULL, C_T."&amp;#REF!&amp;") AS "&amp;#REF!&amp;","</f>
        <v>#REF!</v>
      </c>
      <c r="D601" s="61"/>
      <c r="F601" s="61"/>
      <c r="G601" s="61"/>
      <c r="H601" s="61"/>
      <c r="I601" s="61"/>
      <c r="J601" s="61"/>
    </row>
    <row r="602" spans="1:10" ht="11.25" customHeight="1" x14ac:dyDescent="0.25">
      <c r="A602" s="114" t="e">
        <f>"HTP.P('&lt;"&amp;#REF!&amp;"&gt;' || "&amp;IF(MID(#REF!,1,4)="STUB","NULL","REC."&amp;#REF!)&amp;" || '&lt;/"&amp;#REF!&amp;"&gt;');"</f>
        <v>#REF!</v>
      </c>
      <c r="B602" s="61"/>
      <c r="C602" s="114" t="e">
        <f>"DECODE(C_T."&amp;#REF!&amp;", 0, NULL, C_T."&amp;#REF!&amp;") AS "&amp;#REF!&amp;","</f>
        <v>#REF!</v>
      </c>
      <c r="D602" s="61"/>
      <c r="F602" s="61"/>
      <c r="G602" s="61"/>
      <c r="H602" s="61"/>
      <c r="I602" s="61"/>
      <c r="J602" s="61"/>
    </row>
    <row r="603" spans="1:10" ht="11.25" customHeight="1" x14ac:dyDescent="0.25">
      <c r="A603" s="114" t="e">
        <f>"HTP.P('&lt;"&amp;#REF!&amp;"&gt;' || "&amp;IF(MID(#REF!,1,4)="STUB","NULL","REC."&amp;#REF!)&amp;" || '&lt;/"&amp;#REF!&amp;"&gt;');"</f>
        <v>#REF!</v>
      </c>
      <c r="B603" s="61"/>
      <c r="C603" s="114" t="e">
        <f>"DECODE(C_T."&amp;#REF!&amp;", 0, NULL, C_T."&amp;#REF!&amp;") AS "&amp;#REF!&amp;","</f>
        <v>#REF!</v>
      </c>
      <c r="D603" s="61"/>
      <c r="F603" s="61"/>
      <c r="G603" s="61"/>
      <c r="H603" s="61"/>
      <c r="I603" s="61"/>
      <c r="J603" s="61"/>
    </row>
    <row r="604" spans="1:10" ht="11.25" customHeight="1" x14ac:dyDescent="0.25">
      <c r="A604" s="114" t="e">
        <f>"HTP.P('&lt;"&amp;#REF!&amp;"&gt;' || "&amp;IF(MID(#REF!,1,4)="STUB","NULL","REC."&amp;#REF!)&amp;" || '&lt;/"&amp;#REF!&amp;"&gt;');"</f>
        <v>#REF!</v>
      </c>
      <c r="B604" s="61"/>
      <c r="C604" s="114" t="e">
        <f>"DECODE(C_T."&amp;#REF!&amp;", 0, NULL, C_T."&amp;#REF!&amp;") AS "&amp;#REF!&amp;","</f>
        <v>#REF!</v>
      </c>
      <c r="D604" s="61"/>
      <c r="F604" s="61"/>
      <c r="G604" s="61"/>
      <c r="H604" s="61"/>
      <c r="I604" s="61"/>
      <c r="J604" s="61"/>
    </row>
    <row r="605" spans="1:10" ht="11.25" customHeight="1" x14ac:dyDescent="0.25">
      <c r="A605" s="114" t="e">
        <f>"HTP.P('&lt;"&amp;#REF!&amp;"&gt;' || "&amp;IF(MID(#REF!,1,4)="STUB","NULL","REC."&amp;#REF!)&amp;" || '&lt;/"&amp;#REF!&amp;"&gt;');"</f>
        <v>#REF!</v>
      </c>
      <c r="B605" s="61"/>
      <c r="C605" s="114" t="e">
        <f>"DECODE(C_T."&amp;#REF!&amp;", 0, NULL, C_T."&amp;#REF!&amp;") AS "&amp;#REF!&amp;","</f>
        <v>#REF!</v>
      </c>
      <c r="D605" s="61"/>
      <c r="F605" s="61"/>
      <c r="G605" s="61"/>
      <c r="H605" s="61"/>
      <c r="I605" s="61"/>
      <c r="J605" s="61"/>
    </row>
    <row r="606" spans="1:10" ht="11.25" customHeight="1" x14ac:dyDescent="0.25">
      <c r="A606" s="114" t="e">
        <f>"HTP.P('&lt;"&amp;#REF!&amp;"&gt;' || "&amp;IF(MID(#REF!,1,4)="STUB","NULL","REC."&amp;#REF!)&amp;" || '&lt;/"&amp;#REF!&amp;"&gt;');"</f>
        <v>#REF!</v>
      </c>
      <c r="B606" s="61"/>
      <c r="C606" s="114" t="e">
        <f>"DECODE(C_T."&amp;#REF!&amp;", 0, NULL, C_T."&amp;#REF!&amp;") AS "&amp;#REF!&amp;","</f>
        <v>#REF!</v>
      </c>
      <c r="D606" s="61"/>
      <c r="F606" s="61"/>
      <c r="G606" s="61"/>
      <c r="H606" s="61"/>
      <c r="I606" s="61"/>
      <c r="J606" s="61"/>
    </row>
    <row r="607" spans="1:10" ht="11.25" customHeight="1" x14ac:dyDescent="0.25">
      <c r="A607" s="114" t="e">
        <f>"HTP.P('&lt;"&amp;#REF!&amp;"&gt;' || "&amp;IF(MID(#REF!,1,4)="STUB","NULL","REC."&amp;#REF!)&amp;" || '&lt;/"&amp;#REF!&amp;"&gt;');"</f>
        <v>#REF!</v>
      </c>
      <c r="B607" s="61"/>
      <c r="C607" s="114" t="e">
        <f>"DECODE(C_T."&amp;#REF!&amp;", 0, NULL, C_T."&amp;#REF!&amp;") AS "&amp;#REF!&amp;","</f>
        <v>#REF!</v>
      </c>
      <c r="D607" s="61"/>
      <c r="F607" s="61"/>
      <c r="G607" s="61"/>
      <c r="H607" s="61"/>
      <c r="I607" s="61"/>
      <c r="J607" s="61"/>
    </row>
    <row r="608" spans="1:10" ht="11.25" customHeight="1" x14ac:dyDescent="0.25">
      <c r="A608" s="114" t="e">
        <f>"HTP.P('&lt;"&amp;#REF!&amp;"&gt;' || "&amp;IF(MID(#REF!,1,4)="STUB","NULL","REC."&amp;#REF!)&amp;" || '&lt;/"&amp;#REF!&amp;"&gt;');"</f>
        <v>#REF!</v>
      </c>
      <c r="B608" s="61"/>
      <c r="C608" s="114" t="e">
        <f>"DECODE(C_T."&amp;#REF!&amp;", 0, NULL, C_T."&amp;#REF!&amp;") AS "&amp;#REF!&amp;","</f>
        <v>#REF!</v>
      </c>
      <c r="D608" s="61"/>
      <c r="F608" s="61"/>
      <c r="G608" s="61"/>
      <c r="H608" s="61"/>
      <c r="I608" s="61"/>
      <c r="J608" s="61"/>
    </row>
    <row r="609" spans="1:10" ht="11.25" customHeight="1" x14ac:dyDescent="0.25">
      <c r="A609" s="114" t="e">
        <f>"HTP.P('&lt;"&amp;#REF!&amp;"&gt;' || "&amp;IF(MID(#REF!,1,4)="STUB","NULL","REC."&amp;#REF!)&amp;" || '&lt;/"&amp;#REF!&amp;"&gt;');"</f>
        <v>#REF!</v>
      </c>
      <c r="B609" s="61"/>
      <c r="C609" s="114" t="e">
        <f>"DECODE(C_T."&amp;#REF!&amp;", 0, NULL, C_T."&amp;#REF!&amp;") AS "&amp;#REF!&amp;","</f>
        <v>#REF!</v>
      </c>
      <c r="D609" s="61"/>
      <c r="F609" s="61"/>
      <c r="G609" s="61"/>
      <c r="H609" s="61"/>
      <c r="I609" s="61"/>
      <c r="J609" s="61"/>
    </row>
    <row r="610" spans="1:10" ht="11.25" customHeight="1" x14ac:dyDescent="0.25">
      <c r="A610" s="114" t="e">
        <f>"HTP.P('&lt;"&amp;#REF!&amp;"&gt;' || "&amp;IF(MID(#REF!,1,4)="STUB","NULL","REC."&amp;#REF!)&amp;" || '&lt;/"&amp;#REF!&amp;"&gt;');"</f>
        <v>#REF!</v>
      </c>
      <c r="B610" s="61"/>
      <c r="C610" s="114" t="e">
        <f>"DECODE(C_T."&amp;#REF!&amp;", 0, NULL, C_T."&amp;#REF!&amp;") AS "&amp;#REF!&amp;","</f>
        <v>#REF!</v>
      </c>
      <c r="D610" s="61"/>
      <c r="F610" s="61"/>
      <c r="G610" s="61"/>
      <c r="H610" s="61"/>
      <c r="I610" s="61"/>
      <c r="J610" s="61"/>
    </row>
    <row r="611" spans="1:10" ht="11.25" customHeight="1" x14ac:dyDescent="0.25">
      <c r="A611" s="114" t="e">
        <f>"HTP.P('&lt;"&amp;#REF!&amp;"&gt;' || "&amp;IF(MID(#REF!,1,4)="STUB","NULL","REC."&amp;#REF!)&amp;" || '&lt;/"&amp;#REF!&amp;"&gt;');"</f>
        <v>#REF!</v>
      </c>
      <c r="B611" s="61"/>
      <c r="C611" s="114" t="e">
        <f>"DECODE(C_T."&amp;#REF!&amp;", 0, NULL, C_T."&amp;#REF!&amp;") AS "&amp;#REF!&amp;","</f>
        <v>#REF!</v>
      </c>
      <c r="D611" s="61"/>
      <c r="F611" s="61"/>
      <c r="G611" s="61"/>
      <c r="H611" s="61"/>
      <c r="I611" s="61"/>
      <c r="J611" s="61"/>
    </row>
    <row r="612" spans="1:10" ht="11.25" customHeight="1" x14ac:dyDescent="0.25">
      <c r="A612" s="114" t="e">
        <f>"HTP.P('&lt;"&amp;#REF!&amp;"&gt;' || "&amp;IF(MID(#REF!,1,4)="STUB","NULL","REC."&amp;#REF!)&amp;" || '&lt;/"&amp;#REF!&amp;"&gt;');"</f>
        <v>#REF!</v>
      </c>
      <c r="B612" s="61"/>
      <c r="C612" s="114" t="e">
        <f>"DECODE(C_T."&amp;#REF!&amp;", 0, NULL, C_T."&amp;#REF!&amp;") AS "&amp;#REF!&amp;","</f>
        <v>#REF!</v>
      </c>
      <c r="D612" s="61"/>
      <c r="F612" s="61"/>
      <c r="G612" s="61"/>
      <c r="H612" s="61"/>
      <c r="I612" s="61"/>
      <c r="J612" s="61"/>
    </row>
    <row r="613" spans="1:10" ht="11.25" customHeight="1" x14ac:dyDescent="0.25">
      <c r="A613" s="114" t="e">
        <f>"HTP.P('&lt;"&amp;#REF!&amp;"&gt;' || "&amp;IF(MID(#REF!,1,4)="STUB","NULL","REC."&amp;#REF!)&amp;" || '&lt;/"&amp;#REF!&amp;"&gt;');"</f>
        <v>#REF!</v>
      </c>
      <c r="B613" s="61"/>
      <c r="C613" s="114" t="e">
        <f>"DECODE(C_T."&amp;#REF!&amp;", 0, NULL, C_T."&amp;#REF!&amp;") AS "&amp;#REF!&amp;","</f>
        <v>#REF!</v>
      </c>
      <c r="D613" s="61"/>
      <c r="F613" s="61"/>
      <c r="G613" s="61"/>
      <c r="H613" s="61"/>
      <c r="I613" s="61"/>
      <c r="J613" s="61"/>
    </row>
    <row r="614" spans="1:10" ht="11.25" customHeight="1" x14ac:dyDescent="0.25">
      <c r="A614" s="114" t="e">
        <f>"HTP.P('&lt;"&amp;#REF!&amp;"&gt;' || "&amp;IF(MID(#REF!,1,4)="STUB","NULL","REC."&amp;#REF!)&amp;" || '&lt;/"&amp;#REF!&amp;"&gt;');"</f>
        <v>#REF!</v>
      </c>
      <c r="B614" s="61"/>
      <c r="C614" s="114" t="e">
        <f>"DECODE(C_T."&amp;#REF!&amp;", 0, NULL, C_T."&amp;#REF!&amp;") AS "&amp;#REF!&amp;","</f>
        <v>#REF!</v>
      </c>
      <c r="D614" s="61"/>
      <c r="F614" s="61"/>
      <c r="G614" s="61"/>
      <c r="H614" s="61"/>
      <c r="I614" s="61"/>
      <c r="J614" s="61"/>
    </row>
    <row r="615" spans="1:10" ht="11.25" customHeight="1" x14ac:dyDescent="0.25">
      <c r="A615" s="114" t="e">
        <f>"HTP.P('&lt;"&amp;#REF!&amp;"&gt;' || "&amp;IF(MID(#REF!,1,4)="STUB","NULL","REC."&amp;#REF!)&amp;" || '&lt;/"&amp;#REF!&amp;"&gt;');"</f>
        <v>#REF!</v>
      </c>
      <c r="B615" s="61"/>
      <c r="C615" s="114" t="e">
        <f>"DECODE(C_T."&amp;#REF!&amp;", 0, NULL, C_T."&amp;#REF!&amp;") AS "&amp;#REF!&amp;","</f>
        <v>#REF!</v>
      </c>
      <c r="D615" s="61"/>
      <c r="F615" s="61"/>
      <c r="G615" s="61"/>
      <c r="H615" s="61"/>
      <c r="I615" s="61"/>
      <c r="J615" s="61"/>
    </row>
    <row r="616" spans="1:10" ht="11.25" customHeight="1" x14ac:dyDescent="0.25">
      <c r="A616" s="114" t="e">
        <f>"HTP.P('&lt;"&amp;#REF!&amp;"&gt;' || "&amp;IF(MID(#REF!,1,4)="STUB","NULL","REC."&amp;#REF!)&amp;" || '&lt;/"&amp;#REF!&amp;"&gt;');"</f>
        <v>#REF!</v>
      </c>
      <c r="B616" s="61"/>
      <c r="C616" s="114" t="e">
        <f>"DECODE(C_T."&amp;#REF!&amp;", 0, NULL, C_T."&amp;#REF!&amp;") AS "&amp;#REF!&amp;","</f>
        <v>#REF!</v>
      </c>
      <c r="D616" s="61"/>
      <c r="F616" s="61"/>
      <c r="G616" s="61"/>
      <c r="H616" s="61"/>
      <c r="I616" s="61"/>
      <c r="J616" s="61"/>
    </row>
    <row r="617" spans="1:10" ht="11.25" customHeight="1" x14ac:dyDescent="0.25">
      <c r="A617" s="114" t="e">
        <f>"HTP.P('&lt;"&amp;#REF!&amp;"&gt;' || "&amp;IF(MID(#REF!,1,4)="STUB","NULL","REC."&amp;#REF!)&amp;" || '&lt;/"&amp;#REF!&amp;"&gt;');"</f>
        <v>#REF!</v>
      </c>
      <c r="B617" s="61"/>
      <c r="C617" s="114" t="e">
        <f>"DECODE(C_T."&amp;#REF!&amp;", 0, NULL, C_T."&amp;#REF!&amp;") AS "&amp;#REF!&amp;","</f>
        <v>#REF!</v>
      </c>
      <c r="D617" s="61"/>
      <c r="F617" s="61"/>
      <c r="G617" s="61"/>
      <c r="H617" s="61"/>
      <c r="I617" s="61"/>
      <c r="J617" s="61"/>
    </row>
    <row r="618" spans="1:10" ht="11.25" customHeight="1" x14ac:dyDescent="0.25">
      <c r="A618" s="114" t="e">
        <f>"HTP.P('&lt;"&amp;#REF!&amp;"&gt;' || "&amp;IF(MID(#REF!,1,4)="STUB","NULL","REC."&amp;#REF!)&amp;" || '&lt;/"&amp;#REF!&amp;"&gt;');"</f>
        <v>#REF!</v>
      </c>
      <c r="B618" s="61"/>
      <c r="C618" s="114" t="e">
        <f>"DECODE(C_T."&amp;#REF!&amp;", 0, NULL, C_T."&amp;#REF!&amp;") AS "&amp;#REF!&amp;","</f>
        <v>#REF!</v>
      </c>
      <c r="D618" s="61"/>
      <c r="F618" s="61"/>
      <c r="G618" s="61"/>
      <c r="H618" s="61"/>
      <c r="I618" s="61"/>
      <c r="J618" s="61"/>
    </row>
    <row r="619" spans="1:10" ht="11.25" customHeight="1" x14ac:dyDescent="0.25">
      <c r="A619" s="114" t="e">
        <f>"HTP.P('&lt;"&amp;#REF!&amp;"&gt;' || "&amp;IF(MID(#REF!,1,4)="STUB","NULL","REC."&amp;#REF!)&amp;" || '&lt;/"&amp;#REF!&amp;"&gt;');"</f>
        <v>#REF!</v>
      </c>
      <c r="B619" s="61"/>
      <c r="C619" s="114" t="e">
        <f>"DECODE(C_T."&amp;#REF!&amp;", 0, NULL, C_T."&amp;#REF!&amp;") AS "&amp;#REF!&amp;","</f>
        <v>#REF!</v>
      </c>
      <c r="D619" s="61"/>
      <c r="F619" s="61"/>
      <c r="G619" s="61"/>
      <c r="H619" s="61"/>
      <c r="I619" s="61"/>
      <c r="J619" s="61"/>
    </row>
    <row r="620" spans="1:10" ht="11.25" customHeight="1" x14ac:dyDescent="0.25">
      <c r="A620" s="114" t="e">
        <f>"HTP.P('&lt;"&amp;#REF!&amp;"&gt;' || "&amp;IF(MID(#REF!,1,4)="STUB","NULL","REC."&amp;#REF!)&amp;" || '&lt;/"&amp;#REF!&amp;"&gt;');"</f>
        <v>#REF!</v>
      </c>
      <c r="B620" s="61"/>
      <c r="C620" s="114" t="e">
        <f>"DECODE(C_T."&amp;#REF!&amp;", 0, NULL, C_T."&amp;#REF!&amp;") AS "&amp;#REF!&amp;","</f>
        <v>#REF!</v>
      </c>
      <c r="D620" s="61"/>
      <c r="F620" s="61"/>
      <c r="G620" s="61"/>
      <c r="H620" s="61"/>
      <c r="I620" s="61"/>
      <c r="J620" s="61"/>
    </row>
    <row r="621" spans="1:10" ht="11.25" customHeight="1" x14ac:dyDescent="0.25">
      <c r="A621" s="114" t="e">
        <f>"HTP.P('&lt;"&amp;#REF!&amp;"&gt;' || "&amp;IF(MID(#REF!,1,4)="STUB","NULL","REC."&amp;#REF!)&amp;" || '&lt;/"&amp;#REF!&amp;"&gt;');"</f>
        <v>#REF!</v>
      </c>
      <c r="B621" s="61"/>
      <c r="C621" s="114" t="e">
        <f>"DECODE(C_T."&amp;#REF!&amp;", 0, NULL, C_T."&amp;#REF!&amp;") AS "&amp;#REF!&amp;","</f>
        <v>#REF!</v>
      </c>
      <c r="D621" s="61"/>
      <c r="F621" s="61"/>
      <c r="G621" s="61"/>
      <c r="H621" s="61"/>
      <c r="I621" s="61"/>
      <c r="J621" s="61"/>
    </row>
    <row r="622" spans="1:10" ht="11.25" customHeight="1" x14ac:dyDescent="0.25">
      <c r="A622" s="114" t="e">
        <f>"HTP.P('&lt;"&amp;#REF!&amp;"&gt;' || "&amp;IF(MID(#REF!,1,4)="STUB","NULL","REC."&amp;#REF!)&amp;" || '&lt;/"&amp;#REF!&amp;"&gt;');"</f>
        <v>#REF!</v>
      </c>
      <c r="B622" s="61"/>
      <c r="C622" s="114" t="e">
        <f>"DECODE(C_T."&amp;#REF!&amp;", 0, NULL, C_T."&amp;#REF!&amp;") AS "&amp;#REF!&amp;","</f>
        <v>#REF!</v>
      </c>
      <c r="D622" s="61"/>
      <c r="F622" s="61"/>
      <c r="G622" s="61"/>
      <c r="H622" s="61"/>
      <c r="I622" s="61"/>
      <c r="J622" s="61"/>
    </row>
    <row r="623" spans="1:10" ht="11.25" customHeight="1" x14ac:dyDescent="0.25">
      <c r="A623" s="114" t="e">
        <f>"HTP.P('&lt;"&amp;#REF!&amp;"&gt;' || "&amp;IF(MID(#REF!,1,4)="STUB","NULL","REC."&amp;#REF!)&amp;" || '&lt;/"&amp;#REF!&amp;"&gt;');"</f>
        <v>#REF!</v>
      </c>
      <c r="B623" s="61"/>
      <c r="C623" s="114" t="e">
        <f>"DECODE(C_T."&amp;#REF!&amp;", 0, NULL, C_T."&amp;#REF!&amp;") AS "&amp;#REF!&amp;","</f>
        <v>#REF!</v>
      </c>
      <c r="D623" s="61"/>
      <c r="F623" s="61"/>
      <c r="G623" s="61"/>
      <c r="H623" s="61"/>
      <c r="I623" s="61"/>
      <c r="J623" s="61"/>
    </row>
    <row r="624" spans="1:10" ht="11.25" customHeight="1" x14ac:dyDescent="0.25">
      <c r="A624" s="114" t="e">
        <f>"HTP.P('&lt;"&amp;#REF!&amp;"&gt;' || "&amp;IF(MID(#REF!,1,4)="STUB","NULL","REC."&amp;#REF!)&amp;" || '&lt;/"&amp;#REF!&amp;"&gt;');"</f>
        <v>#REF!</v>
      </c>
      <c r="B624" s="61"/>
      <c r="C624" s="114" t="e">
        <f>"DECODE(C_T."&amp;#REF!&amp;", 0, NULL, C_T."&amp;#REF!&amp;") AS "&amp;#REF!&amp;","</f>
        <v>#REF!</v>
      </c>
      <c r="D624" s="61"/>
      <c r="F624" s="61"/>
      <c r="G624" s="61"/>
      <c r="H624" s="61"/>
      <c r="I624" s="61"/>
      <c r="J624" s="61"/>
    </row>
    <row r="625" spans="1:10" ht="11.25" customHeight="1" x14ac:dyDescent="0.25">
      <c r="A625" s="114" t="e">
        <f>"HTP.P('&lt;"&amp;#REF!&amp;"&gt;' || "&amp;IF(MID(#REF!,1,4)="STUB","NULL","REC."&amp;#REF!)&amp;" || '&lt;/"&amp;#REF!&amp;"&gt;');"</f>
        <v>#REF!</v>
      </c>
      <c r="B625" s="61"/>
      <c r="C625" s="114" t="e">
        <f>"DECODE(C_T."&amp;#REF!&amp;", 0, NULL, C_T."&amp;#REF!&amp;") AS "&amp;#REF!&amp;","</f>
        <v>#REF!</v>
      </c>
      <c r="D625" s="61"/>
      <c r="F625" s="61"/>
      <c r="G625" s="61"/>
      <c r="H625" s="61"/>
      <c r="I625" s="61"/>
      <c r="J625" s="61"/>
    </row>
    <row r="626" spans="1:10" ht="11.25" customHeight="1" x14ac:dyDescent="0.25">
      <c r="A626" s="114" t="e">
        <f>"HTP.P('&lt;"&amp;#REF!&amp;"&gt;' || "&amp;IF(MID(#REF!,1,4)="STUB","NULL","REC."&amp;#REF!)&amp;" || '&lt;/"&amp;#REF!&amp;"&gt;');"</f>
        <v>#REF!</v>
      </c>
      <c r="B626" s="61"/>
      <c r="C626" s="114" t="e">
        <f>"DECODE(C_T."&amp;#REF!&amp;", 0, NULL, C_T."&amp;#REF!&amp;") AS "&amp;#REF!&amp;","</f>
        <v>#REF!</v>
      </c>
      <c r="D626" s="61"/>
      <c r="F626" s="61"/>
      <c r="G626" s="61"/>
      <c r="H626" s="61"/>
      <c r="I626" s="61"/>
      <c r="J626" s="61"/>
    </row>
    <row r="627" spans="1:10" ht="11.25" customHeight="1" x14ac:dyDescent="0.25">
      <c r="A627" s="114" t="e">
        <f>"HTP.P('&lt;"&amp;#REF!&amp;"&gt;' || "&amp;IF(MID(#REF!,1,4)="STUB","NULL","REC."&amp;#REF!)&amp;" || '&lt;/"&amp;#REF!&amp;"&gt;');"</f>
        <v>#REF!</v>
      </c>
      <c r="B627" s="61"/>
      <c r="C627" s="114" t="e">
        <f>"DECODE(C_T."&amp;#REF!&amp;", 0, NULL, C_T."&amp;#REF!&amp;") AS "&amp;#REF!&amp;","</f>
        <v>#REF!</v>
      </c>
      <c r="D627" s="61"/>
      <c r="F627" s="61"/>
      <c r="G627" s="61"/>
      <c r="H627" s="61"/>
      <c r="I627" s="61"/>
      <c r="J627" s="61"/>
    </row>
    <row r="628" spans="1:10" ht="11.25" customHeight="1" x14ac:dyDescent="0.25">
      <c r="A628" s="114" t="e">
        <f>"HTP.P('&lt;"&amp;#REF!&amp;"&gt;' || "&amp;IF(MID(#REF!,1,4)="STUB","NULL","REC."&amp;#REF!)&amp;" || '&lt;/"&amp;#REF!&amp;"&gt;');"</f>
        <v>#REF!</v>
      </c>
      <c r="B628" s="61"/>
      <c r="C628" s="114" t="e">
        <f>"DECODE(C_T."&amp;#REF!&amp;", 0, NULL, C_T."&amp;#REF!&amp;") AS "&amp;#REF!&amp;","</f>
        <v>#REF!</v>
      </c>
      <c r="D628" s="61"/>
      <c r="F628" s="61"/>
      <c r="G628" s="61"/>
      <c r="H628" s="61"/>
      <c r="I628" s="61"/>
      <c r="J628" s="61"/>
    </row>
    <row r="629" spans="1:10" ht="11.25" customHeight="1" x14ac:dyDescent="0.25">
      <c r="A629" s="114" t="e">
        <f>"HTP.P('&lt;"&amp;#REF!&amp;"&gt;' || "&amp;IF(MID(#REF!,1,4)="STUB","NULL","REC."&amp;#REF!)&amp;" || '&lt;/"&amp;#REF!&amp;"&gt;');"</f>
        <v>#REF!</v>
      </c>
      <c r="B629" s="61"/>
      <c r="C629" s="114" t="e">
        <f>"DECODE(C_T."&amp;#REF!&amp;", 0, NULL, C_T."&amp;#REF!&amp;") AS "&amp;#REF!&amp;","</f>
        <v>#REF!</v>
      </c>
      <c r="D629" s="61"/>
      <c r="F629" s="61"/>
      <c r="G629" s="61"/>
      <c r="H629" s="61"/>
      <c r="I629" s="61"/>
      <c r="J629" s="61"/>
    </row>
    <row r="630" spans="1:10" ht="11.25" customHeight="1" x14ac:dyDescent="0.25">
      <c r="A630" s="114" t="e">
        <f>"HTP.P('&lt;"&amp;#REF!&amp;"&gt;' || "&amp;IF(MID(#REF!,1,4)="STUB","NULL","REC."&amp;#REF!)&amp;" || '&lt;/"&amp;#REF!&amp;"&gt;');"</f>
        <v>#REF!</v>
      </c>
      <c r="B630" s="61"/>
      <c r="C630" s="114" t="e">
        <f>"DECODE(C_T."&amp;#REF!&amp;", 0, NULL, C_T."&amp;#REF!&amp;") AS "&amp;#REF!&amp;","</f>
        <v>#REF!</v>
      </c>
      <c r="D630" s="61"/>
      <c r="F630" s="61"/>
      <c r="G630" s="61"/>
      <c r="H630" s="61"/>
      <c r="I630" s="61"/>
      <c r="J630" s="61"/>
    </row>
    <row r="631" spans="1:10" ht="11.25" customHeight="1" x14ac:dyDescent="0.25">
      <c r="A631" s="114" t="e">
        <f>"HTP.P('&lt;"&amp;#REF!&amp;"&gt;' || "&amp;IF(MID(#REF!,1,4)="STUB","NULL","REC."&amp;#REF!)&amp;" || '&lt;/"&amp;#REF!&amp;"&gt;');"</f>
        <v>#REF!</v>
      </c>
      <c r="B631" s="61"/>
      <c r="C631" s="114" t="e">
        <f>"DECODE(C_T."&amp;#REF!&amp;", 0, NULL, C_T."&amp;#REF!&amp;") AS "&amp;#REF!&amp;","</f>
        <v>#REF!</v>
      </c>
      <c r="D631" s="61"/>
      <c r="F631" s="61"/>
      <c r="G631" s="61"/>
      <c r="H631" s="61"/>
      <c r="I631" s="61"/>
      <c r="J631" s="61"/>
    </row>
    <row r="632" spans="1:10" ht="11.25" customHeight="1" x14ac:dyDescent="0.25">
      <c r="A632" s="114" t="e">
        <f>"HTP.P('&lt;"&amp;#REF!&amp;"&gt;' || "&amp;IF(MID(#REF!,1,4)="STUB","NULL","REC."&amp;#REF!)&amp;" || '&lt;/"&amp;#REF!&amp;"&gt;');"</f>
        <v>#REF!</v>
      </c>
      <c r="B632" s="61"/>
      <c r="C632" s="114" t="e">
        <f>"DECODE(C_T."&amp;#REF!&amp;", 0, NULL, C_T."&amp;#REF!&amp;") AS "&amp;#REF!&amp;","</f>
        <v>#REF!</v>
      </c>
      <c r="D632" s="61"/>
      <c r="F632" s="61"/>
      <c r="G632" s="61"/>
      <c r="H632" s="61"/>
      <c r="I632" s="61"/>
      <c r="J632" s="61"/>
    </row>
    <row r="633" spans="1:10" ht="11.25" customHeight="1" x14ac:dyDescent="0.25">
      <c r="A633" s="114" t="e">
        <f>"HTP.P('&lt;"&amp;#REF!&amp;"&gt;' || "&amp;IF(MID(#REF!,1,4)="STUB","NULL","REC."&amp;#REF!)&amp;" || '&lt;/"&amp;#REF!&amp;"&gt;');"</f>
        <v>#REF!</v>
      </c>
      <c r="B633" s="61"/>
      <c r="C633" s="114" t="e">
        <f>"DECODE(C_T."&amp;#REF!&amp;", 0, NULL, C_T."&amp;#REF!&amp;") AS "&amp;#REF!&amp;","</f>
        <v>#REF!</v>
      </c>
      <c r="D633" s="61"/>
      <c r="F633" s="61"/>
      <c r="G633" s="61"/>
      <c r="H633" s="61"/>
      <c r="I633" s="61"/>
      <c r="J633" s="61"/>
    </row>
    <row r="634" spans="1:10" ht="11.25" customHeight="1" x14ac:dyDescent="0.25">
      <c r="A634" s="114" t="e">
        <f>"HTP.P('&lt;"&amp;#REF!&amp;"&gt;' || "&amp;IF(MID(#REF!,1,4)="STUB","NULL","REC."&amp;#REF!)&amp;" || '&lt;/"&amp;#REF!&amp;"&gt;');"</f>
        <v>#REF!</v>
      </c>
      <c r="B634" s="61"/>
      <c r="C634" s="114" t="e">
        <f>"DECODE(C_T."&amp;#REF!&amp;", 0, NULL, C_T."&amp;#REF!&amp;") AS "&amp;#REF!&amp;","</f>
        <v>#REF!</v>
      </c>
      <c r="D634" s="61"/>
      <c r="F634" s="61"/>
      <c r="G634" s="61"/>
      <c r="H634" s="61"/>
      <c r="I634" s="61"/>
      <c r="J634" s="61"/>
    </row>
    <row r="635" spans="1:10" ht="11.25" customHeight="1" x14ac:dyDescent="0.25">
      <c r="A635" s="114" t="e">
        <f>"HTP.P('&lt;"&amp;#REF!&amp;"&gt;' || "&amp;IF(MID(#REF!,1,4)="STUB","NULL","REC."&amp;#REF!)&amp;" || '&lt;/"&amp;#REF!&amp;"&gt;');"</f>
        <v>#REF!</v>
      </c>
      <c r="B635" s="61"/>
      <c r="C635" s="114" t="e">
        <f>"DECODE(C_T."&amp;#REF!&amp;", 0, NULL, C_T."&amp;#REF!&amp;") AS "&amp;#REF!&amp;","</f>
        <v>#REF!</v>
      </c>
      <c r="D635" s="61"/>
      <c r="F635" s="61"/>
      <c r="G635" s="61"/>
      <c r="H635" s="61"/>
      <c r="I635" s="61"/>
      <c r="J635" s="61"/>
    </row>
    <row r="636" spans="1:10" ht="11.25" customHeight="1" x14ac:dyDescent="0.25">
      <c r="A636" s="114" t="e">
        <f>"HTP.P('&lt;"&amp;#REF!&amp;"&gt;' || "&amp;IF(MID(#REF!,1,4)="STUB","NULL","REC."&amp;#REF!)&amp;" || '&lt;/"&amp;#REF!&amp;"&gt;');"</f>
        <v>#REF!</v>
      </c>
      <c r="B636" s="61"/>
      <c r="C636" s="114" t="e">
        <f>"DECODE(C_T."&amp;#REF!&amp;", 0, NULL, C_T."&amp;#REF!&amp;") AS "&amp;#REF!&amp;","</f>
        <v>#REF!</v>
      </c>
      <c r="D636" s="61"/>
      <c r="F636" s="61"/>
      <c r="G636" s="61"/>
      <c r="H636" s="61"/>
      <c r="I636" s="61"/>
      <c r="J636" s="61"/>
    </row>
    <row r="637" spans="1:10" ht="11.25" customHeight="1" x14ac:dyDescent="0.25">
      <c r="A637" s="114" t="e">
        <f>"HTP.P('&lt;"&amp;#REF!&amp;"&gt;' || "&amp;IF(MID(#REF!,1,4)="STUB","NULL","REC."&amp;#REF!)&amp;" || '&lt;/"&amp;#REF!&amp;"&gt;');"</f>
        <v>#REF!</v>
      </c>
      <c r="B637" s="61"/>
      <c r="C637" s="114" t="e">
        <f>"DECODE(C_T."&amp;#REF!&amp;", 0, NULL, C_T."&amp;#REF!&amp;") AS "&amp;#REF!&amp;","</f>
        <v>#REF!</v>
      </c>
      <c r="D637" s="61"/>
      <c r="F637" s="61"/>
      <c r="G637" s="61"/>
      <c r="H637" s="61"/>
      <c r="I637" s="61"/>
      <c r="J637" s="61"/>
    </row>
    <row r="638" spans="1:10" ht="11.25" customHeight="1" x14ac:dyDescent="0.25">
      <c r="A638" s="61"/>
      <c r="B638" s="61"/>
      <c r="C638" s="61"/>
      <c r="D638" s="61"/>
      <c r="F638" s="61"/>
      <c r="G638" s="61"/>
      <c r="H638" s="61"/>
      <c r="I638" s="61"/>
      <c r="J638" s="61"/>
    </row>
    <row r="639" spans="1:10" ht="11.25" customHeight="1" x14ac:dyDescent="0.25">
      <c r="A639" s="61"/>
      <c r="B639" s="61"/>
      <c r="C639" s="61"/>
      <c r="D639" s="61"/>
      <c r="F639" s="61"/>
      <c r="G639" s="61"/>
      <c r="H639" s="61"/>
      <c r="I639" s="61"/>
      <c r="J639" s="61"/>
    </row>
    <row r="640" spans="1:10" ht="11.25" customHeight="1" x14ac:dyDescent="0.25">
      <c r="A640" s="61"/>
      <c r="B640" s="61"/>
      <c r="C640" s="61"/>
      <c r="D640" s="61"/>
      <c r="F640" s="61"/>
      <c r="G640" s="61"/>
      <c r="H640" s="61"/>
      <c r="I640" s="61"/>
      <c r="J640" s="61"/>
    </row>
    <row r="641" spans="1:10" ht="11.25" customHeight="1" x14ac:dyDescent="0.25">
      <c r="A641" s="61"/>
      <c r="B641" s="61"/>
      <c r="C641" s="61"/>
      <c r="D641" s="61"/>
      <c r="F641" s="61"/>
      <c r="G641" s="61"/>
      <c r="H641" s="61"/>
      <c r="I641" s="61"/>
      <c r="J641" s="61"/>
    </row>
    <row r="642" spans="1:10" ht="11.25" customHeight="1" x14ac:dyDescent="0.25">
      <c r="A642" s="61"/>
      <c r="B642" s="61"/>
      <c r="C642" s="61"/>
      <c r="D642" s="61"/>
      <c r="F642" s="61"/>
      <c r="G642" s="61"/>
      <c r="H642" s="61"/>
      <c r="I642" s="61"/>
      <c r="J642" s="61"/>
    </row>
    <row r="643" spans="1:10" ht="11.25" customHeight="1" x14ac:dyDescent="0.25">
      <c r="A643" s="61"/>
      <c r="B643" s="61"/>
      <c r="C643" s="61"/>
      <c r="D643" s="61"/>
      <c r="F643" s="61"/>
      <c r="G643" s="61"/>
      <c r="H643" s="61"/>
      <c r="I643" s="61"/>
      <c r="J643" s="61"/>
    </row>
    <row r="644" spans="1:10" ht="11.25" customHeight="1" x14ac:dyDescent="0.25">
      <c r="A644" s="114" t="e">
        <f>"HTP.P('&lt;"&amp;#REF!&amp;"&gt;' || "&amp;IF(MID(#REF!,1,6)="L_STUB","NULL","REC."&amp;#REF!)&amp;" || '&lt;/"&amp;#REF!&amp;"&gt;');"</f>
        <v>#REF!</v>
      </c>
      <c r="B644" s="61"/>
      <c r="C644" s="114" t="e">
        <f>"DECODE(C_T."&amp;#REF!&amp;", 0, NULL, C_T."&amp;#REF!&amp;") AS "&amp;#REF!&amp;","</f>
        <v>#REF!</v>
      </c>
      <c r="D644" s="61"/>
      <c r="F644" s="61"/>
      <c r="G644" s="61"/>
      <c r="H644" s="61"/>
      <c r="I644" s="61"/>
      <c r="J644" s="61"/>
    </row>
    <row r="645" spans="1:10" ht="11.25" customHeight="1" x14ac:dyDescent="0.25">
      <c r="A645" s="114" t="e">
        <f>"HTP.P('&lt;"&amp;#REF!&amp;"&gt;' || "&amp;IF(MID(#REF!,1,6)="L_STUB","NULL","REC."&amp;#REF!)&amp;" || '&lt;/"&amp;#REF!&amp;"&gt;');"</f>
        <v>#REF!</v>
      </c>
      <c r="B645" s="61"/>
      <c r="C645" s="114" t="e">
        <f>"DECODE(C_T."&amp;#REF!&amp;", 0, NULL, C_T."&amp;#REF!&amp;") AS "&amp;#REF!&amp;","</f>
        <v>#REF!</v>
      </c>
      <c r="D645" s="61"/>
      <c r="F645" s="61"/>
      <c r="G645" s="61"/>
      <c r="H645" s="61"/>
      <c r="I645" s="61"/>
      <c r="J645" s="61"/>
    </row>
    <row r="646" spans="1:10" ht="11.25" customHeight="1" x14ac:dyDescent="0.25">
      <c r="A646" s="114" t="e">
        <f>"HTP.P('&lt;"&amp;#REF!&amp;"&gt;' || "&amp;IF(MID(#REF!,1,6)="L_STUB","NULL","REC."&amp;#REF!)&amp;" || '&lt;/"&amp;#REF!&amp;"&gt;');"</f>
        <v>#REF!</v>
      </c>
      <c r="B646" s="61"/>
      <c r="C646" s="114" t="e">
        <f>"DECODE(C_T."&amp;#REF!&amp;", 0, NULL, C_T."&amp;#REF!&amp;") AS "&amp;#REF!&amp;","</f>
        <v>#REF!</v>
      </c>
      <c r="D646" s="61"/>
      <c r="F646" s="61"/>
      <c r="G646" s="61"/>
      <c r="H646" s="61"/>
      <c r="I646" s="61"/>
      <c r="J646" s="61"/>
    </row>
    <row r="647" spans="1:10" ht="11.25" customHeight="1" x14ac:dyDescent="0.25">
      <c r="A647" s="114" t="e">
        <f>"HTP.P('&lt;"&amp;#REF!&amp;"&gt;' || "&amp;IF(MID(#REF!,1,6)="L_STUB","NULL","REC."&amp;#REF!)&amp;" || '&lt;/"&amp;#REF!&amp;"&gt;');"</f>
        <v>#REF!</v>
      </c>
      <c r="B647" s="61"/>
      <c r="C647" s="114" t="e">
        <f>"DECODE(C_T."&amp;#REF!&amp;", 0, NULL, C_T."&amp;#REF!&amp;") AS "&amp;#REF!&amp;","</f>
        <v>#REF!</v>
      </c>
      <c r="D647" s="61"/>
      <c r="F647" s="61"/>
      <c r="G647" s="61"/>
      <c r="H647" s="61"/>
      <c r="I647" s="61"/>
      <c r="J647" s="61"/>
    </row>
    <row r="648" spans="1:10" ht="11.25" customHeight="1" x14ac:dyDescent="0.25">
      <c r="A648" s="114" t="e">
        <f>"HTP.P('&lt;"&amp;#REF!&amp;"&gt;' || "&amp;IF(MID(#REF!,1,6)="L_STUB","NULL","REC."&amp;#REF!)&amp;" || '&lt;/"&amp;#REF!&amp;"&gt;');"</f>
        <v>#REF!</v>
      </c>
      <c r="B648" s="61"/>
      <c r="C648" s="114" t="e">
        <f>"DECODE(C_T."&amp;#REF!&amp;", 0, NULL, C_T."&amp;#REF!&amp;") AS "&amp;#REF!&amp;","</f>
        <v>#REF!</v>
      </c>
      <c r="D648" s="61"/>
      <c r="F648" s="61"/>
      <c r="G648" s="61"/>
      <c r="H648" s="61"/>
      <c r="I648" s="61"/>
      <c r="J648" s="61"/>
    </row>
    <row r="649" spans="1:10" ht="11.25" customHeight="1" x14ac:dyDescent="0.25">
      <c r="A649" s="114" t="e">
        <f>"HTP.P('&lt;"&amp;#REF!&amp;"&gt;' || "&amp;IF(MID(#REF!,1,6)="L_STUB","NULL","REC."&amp;#REF!)&amp;" || '&lt;/"&amp;#REF!&amp;"&gt;');"</f>
        <v>#REF!</v>
      </c>
      <c r="B649" s="61"/>
      <c r="C649" s="114" t="e">
        <f>"DECODE(C_T."&amp;#REF!&amp;", 0, NULL, C_T."&amp;#REF!&amp;") AS "&amp;#REF!&amp;","</f>
        <v>#REF!</v>
      </c>
      <c r="D649" s="61"/>
      <c r="F649" s="61"/>
      <c r="G649" s="61"/>
      <c r="H649" s="61"/>
      <c r="I649" s="61"/>
      <c r="J649" s="61"/>
    </row>
    <row r="650" spans="1:10" ht="11.25" customHeight="1" x14ac:dyDescent="0.25">
      <c r="A650" s="114" t="e">
        <f>"HTP.P('&lt;"&amp;#REF!&amp;"&gt;' || "&amp;IF(MID(#REF!,1,6)="L_STUB","NULL","REC."&amp;#REF!)&amp;" || '&lt;/"&amp;#REF!&amp;"&gt;');"</f>
        <v>#REF!</v>
      </c>
      <c r="B650" s="61"/>
      <c r="C650" s="114" t="e">
        <f>"DECODE(C_T."&amp;#REF!&amp;", 0, NULL, C_T."&amp;#REF!&amp;") AS "&amp;#REF!&amp;","</f>
        <v>#REF!</v>
      </c>
      <c r="D650" s="61"/>
      <c r="F650" s="61"/>
      <c r="G650" s="61"/>
      <c r="H650" s="61"/>
      <c r="I650" s="61"/>
      <c r="J650" s="61"/>
    </row>
    <row r="651" spans="1:10" ht="11.25" customHeight="1" x14ac:dyDescent="0.25">
      <c r="A651" s="114" t="e">
        <f>"HTP.P('&lt;"&amp;#REF!&amp;"&gt;' || "&amp;IF(MID(#REF!,1,6)="L_STUB","NULL","REC."&amp;#REF!)&amp;" || '&lt;/"&amp;#REF!&amp;"&gt;');"</f>
        <v>#REF!</v>
      </c>
      <c r="B651" s="61"/>
      <c r="C651" s="114" t="e">
        <f>"DECODE(C_T."&amp;#REF!&amp;", 0, NULL, C_T."&amp;#REF!&amp;") AS "&amp;#REF!&amp;","</f>
        <v>#REF!</v>
      </c>
      <c r="D651" s="61"/>
      <c r="F651" s="61"/>
      <c r="G651" s="61"/>
      <c r="H651" s="61"/>
      <c r="I651" s="61"/>
      <c r="J651" s="61"/>
    </row>
    <row r="652" spans="1:10" ht="11.25" customHeight="1" x14ac:dyDescent="0.25">
      <c r="A652" s="114" t="e">
        <f>"HTP.P('&lt;"&amp;#REF!&amp;"&gt;' || "&amp;IF(MID(#REF!,1,6)="L_STUB","NULL","REC."&amp;#REF!)&amp;" || '&lt;/"&amp;#REF!&amp;"&gt;');"</f>
        <v>#REF!</v>
      </c>
      <c r="B652" s="61"/>
      <c r="C652" s="114" t="e">
        <f>"DECODE(C_T."&amp;#REF!&amp;", 0, NULL, C_T."&amp;#REF!&amp;") AS "&amp;#REF!&amp;","</f>
        <v>#REF!</v>
      </c>
      <c r="D652" s="61"/>
      <c r="F652" s="61"/>
      <c r="G652" s="61"/>
      <c r="H652" s="61"/>
      <c r="I652" s="61"/>
      <c r="J652" s="61"/>
    </row>
    <row r="653" spans="1:10" ht="11.25" customHeight="1" x14ac:dyDescent="0.25">
      <c r="A653" s="114" t="e">
        <f>"HTP.P('&lt;"&amp;#REF!&amp;"&gt;' || "&amp;IF(MID(#REF!,1,6)="L_STUB","NULL","REC."&amp;#REF!)&amp;" || '&lt;/"&amp;#REF!&amp;"&gt;');"</f>
        <v>#REF!</v>
      </c>
      <c r="B653" s="61"/>
      <c r="C653" s="114" t="e">
        <f>"DECODE(C_T."&amp;#REF!&amp;", 0, NULL, C_T."&amp;#REF!&amp;") AS "&amp;#REF!&amp;","</f>
        <v>#REF!</v>
      </c>
      <c r="D653" s="61"/>
      <c r="F653" s="61"/>
      <c r="G653" s="61"/>
      <c r="H653" s="61"/>
      <c r="I653" s="61"/>
      <c r="J653" s="61"/>
    </row>
    <row r="654" spans="1:10" ht="11.25" customHeight="1" x14ac:dyDescent="0.25">
      <c r="A654" s="114" t="e">
        <f>"HTP.P('&lt;"&amp;#REF!&amp;"&gt;' || "&amp;IF(MID(#REF!,1,6)="L_STUB","NULL","REC."&amp;#REF!)&amp;" || '&lt;/"&amp;#REF!&amp;"&gt;');"</f>
        <v>#REF!</v>
      </c>
      <c r="B654" s="61"/>
      <c r="C654" s="114" t="e">
        <f>"DECODE(C_T."&amp;#REF!&amp;", 0, NULL, C_T."&amp;#REF!&amp;") AS "&amp;#REF!&amp;","</f>
        <v>#REF!</v>
      </c>
      <c r="D654" s="61"/>
      <c r="F654" s="61"/>
      <c r="G654" s="61"/>
      <c r="H654" s="61"/>
      <c r="I654" s="61"/>
      <c r="J654" s="61"/>
    </row>
    <row r="655" spans="1:10" ht="11.25" customHeight="1" x14ac:dyDescent="0.25">
      <c r="A655" s="114" t="e">
        <f>"HTP.P('&lt;"&amp;#REF!&amp;"&gt;' || "&amp;IF(MID(#REF!,1,6)="L_STUB","NULL","REC."&amp;#REF!)&amp;" || '&lt;/"&amp;#REF!&amp;"&gt;');"</f>
        <v>#REF!</v>
      </c>
      <c r="B655" s="61"/>
      <c r="C655" s="114" t="e">
        <f>"DECODE(C_T."&amp;#REF!&amp;", 0, NULL, C_T."&amp;#REF!&amp;") AS "&amp;#REF!&amp;","</f>
        <v>#REF!</v>
      </c>
      <c r="D655" s="61"/>
      <c r="F655" s="61"/>
      <c r="G655" s="61"/>
      <c r="H655" s="61"/>
      <c r="I655" s="61"/>
      <c r="J655" s="61"/>
    </row>
    <row r="656" spans="1:10" ht="11.25" customHeight="1" x14ac:dyDescent="0.25">
      <c r="A656" s="114" t="e">
        <f>"HTP.P('&lt;"&amp;#REF!&amp;"&gt;' || "&amp;IF(MID(#REF!,1,6)="L_STUB","NULL","REC."&amp;#REF!)&amp;" || '&lt;/"&amp;#REF!&amp;"&gt;');"</f>
        <v>#REF!</v>
      </c>
      <c r="B656" s="61"/>
      <c r="C656" s="114" t="e">
        <f>"DECODE(C_T."&amp;#REF!&amp;", 0, NULL, C_T."&amp;#REF!&amp;") AS "&amp;#REF!&amp;","</f>
        <v>#REF!</v>
      </c>
      <c r="D656" s="61"/>
      <c r="F656" s="61"/>
      <c r="G656" s="61"/>
      <c r="H656" s="61"/>
      <c r="I656" s="61"/>
      <c r="J656" s="61"/>
    </row>
    <row r="657" spans="1:10" ht="11.25" customHeight="1" x14ac:dyDescent="0.25">
      <c r="A657" s="114" t="e">
        <f>"HTP.P('&lt;"&amp;#REF!&amp;"&gt;' || "&amp;IF(MID(#REF!,1,6)="L_STUB","NULL","REC."&amp;#REF!)&amp;" || '&lt;/"&amp;#REF!&amp;"&gt;');"</f>
        <v>#REF!</v>
      </c>
      <c r="B657" s="61"/>
      <c r="C657" s="114" t="e">
        <f>"DECODE(C_T."&amp;#REF!&amp;", 0, NULL, C_T."&amp;#REF!&amp;") AS "&amp;#REF!&amp;","</f>
        <v>#REF!</v>
      </c>
      <c r="D657" s="61"/>
      <c r="F657" s="61"/>
      <c r="G657" s="61"/>
      <c r="H657" s="61"/>
      <c r="I657" s="61"/>
      <c r="J657" s="61"/>
    </row>
    <row r="658" spans="1:10" ht="11.25" customHeight="1" x14ac:dyDescent="0.25">
      <c r="A658" s="114" t="e">
        <f>"HTP.P('&lt;"&amp;#REF!&amp;"&gt;' || "&amp;IF(MID(#REF!,1,6)="L_STUB","NULL","REC."&amp;#REF!)&amp;" || '&lt;/"&amp;#REF!&amp;"&gt;');"</f>
        <v>#REF!</v>
      </c>
      <c r="B658" s="61"/>
      <c r="C658" s="114" t="e">
        <f>"DECODE(C_T."&amp;#REF!&amp;", 0, NULL, C_T."&amp;#REF!&amp;") AS "&amp;#REF!&amp;","</f>
        <v>#REF!</v>
      </c>
      <c r="D658" s="61"/>
      <c r="F658" s="61"/>
      <c r="G658" s="61"/>
      <c r="H658" s="61"/>
      <c r="I658" s="61"/>
      <c r="J658" s="61"/>
    </row>
    <row r="659" spans="1:10" ht="11.25" customHeight="1" x14ac:dyDescent="0.25">
      <c r="A659" s="114" t="e">
        <f>"HTP.P('&lt;"&amp;#REF!&amp;"&gt;' || "&amp;IF(MID(#REF!,1,6)="L_STUB","NULL","REC."&amp;#REF!)&amp;" || '&lt;/"&amp;#REF!&amp;"&gt;');"</f>
        <v>#REF!</v>
      </c>
      <c r="B659" s="61"/>
      <c r="C659" s="114" t="e">
        <f>"DECODE(C_T."&amp;#REF!&amp;", 0, NULL, C_T."&amp;#REF!&amp;") AS "&amp;#REF!&amp;","</f>
        <v>#REF!</v>
      </c>
      <c r="D659" s="61"/>
      <c r="F659" s="61"/>
      <c r="G659" s="61"/>
      <c r="H659" s="61"/>
      <c r="I659" s="61"/>
      <c r="J659" s="61"/>
    </row>
    <row r="660" spans="1:10" ht="11.25" customHeight="1" x14ac:dyDescent="0.25">
      <c r="A660" s="114" t="e">
        <f>"HTP.P('&lt;"&amp;#REF!&amp;"&gt;' || "&amp;IF(MID(#REF!,1,6)="L_STUB","NULL","REC."&amp;#REF!)&amp;" || '&lt;/"&amp;#REF!&amp;"&gt;');"</f>
        <v>#REF!</v>
      </c>
      <c r="B660" s="61"/>
      <c r="C660" s="114" t="e">
        <f>"DECODE(C_T."&amp;#REF!&amp;", 0, NULL, C_T."&amp;#REF!&amp;") AS "&amp;#REF!&amp;","</f>
        <v>#REF!</v>
      </c>
      <c r="D660" s="61"/>
      <c r="F660" s="61"/>
      <c r="G660" s="61"/>
      <c r="H660" s="61"/>
      <c r="I660" s="61"/>
      <c r="J660" s="61"/>
    </row>
    <row r="661" spans="1:10" ht="11.25" customHeight="1" x14ac:dyDescent="0.25">
      <c r="A661" s="114" t="e">
        <f>"HTP.P('&lt;"&amp;#REF!&amp;"&gt;' || "&amp;IF(MID(#REF!,1,6)="L_STUB","NULL","REC."&amp;#REF!)&amp;" || '&lt;/"&amp;#REF!&amp;"&gt;');"</f>
        <v>#REF!</v>
      </c>
      <c r="B661" s="61"/>
      <c r="C661" s="114" t="e">
        <f>"DECODE(C_T."&amp;#REF!&amp;", 0, NULL, C_T."&amp;#REF!&amp;") AS "&amp;#REF!&amp;","</f>
        <v>#REF!</v>
      </c>
      <c r="D661" s="61"/>
      <c r="F661" s="61"/>
      <c r="G661" s="61"/>
      <c r="H661" s="61"/>
      <c r="I661" s="61"/>
      <c r="J661" s="61"/>
    </row>
    <row r="662" spans="1:10" ht="11.25" customHeight="1" x14ac:dyDescent="0.25">
      <c r="A662" s="114" t="e">
        <f>"HTP.P('&lt;"&amp;#REF!&amp;"&gt;' || "&amp;IF(MID(#REF!,1,6)="L_STUB","NULL","REC."&amp;#REF!)&amp;" || '&lt;/"&amp;#REF!&amp;"&gt;');"</f>
        <v>#REF!</v>
      </c>
      <c r="B662" s="61"/>
      <c r="C662" s="114" t="e">
        <f>"DECODE(C_T."&amp;#REF!&amp;", 0, NULL, C_T."&amp;#REF!&amp;") AS "&amp;#REF!&amp;","</f>
        <v>#REF!</v>
      </c>
      <c r="D662" s="61"/>
      <c r="F662" s="61"/>
      <c r="G662" s="61"/>
      <c r="H662" s="61"/>
      <c r="I662" s="61"/>
      <c r="J662" s="61"/>
    </row>
    <row r="663" spans="1:10" ht="11.25" customHeight="1" x14ac:dyDescent="0.25">
      <c r="A663" s="114" t="e">
        <f>"HTP.P('&lt;"&amp;#REF!&amp;"&gt;' || "&amp;IF(MID(#REF!,1,6)="L_STUB","NULL","REC."&amp;#REF!)&amp;" || '&lt;/"&amp;#REF!&amp;"&gt;');"</f>
        <v>#REF!</v>
      </c>
      <c r="B663" s="61"/>
      <c r="C663" s="114" t="e">
        <f>"DECODE(C_T."&amp;#REF!&amp;", 0, NULL, C_T."&amp;#REF!&amp;") AS "&amp;#REF!&amp;","</f>
        <v>#REF!</v>
      </c>
      <c r="D663" s="61"/>
      <c r="F663" s="61"/>
      <c r="G663" s="61"/>
      <c r="H663" s="61"/>
      <c r="I663" s="61"/>
      <c r="J663" s="61"/>
    </row>
    <row r="664" spans="1:10" ht="11.25" customHeight="1" x14ac:dyDescent="0.25">
      <c r="A664" s="114" t="e">
        <f>"HTP.P('&lt;"&amp;#REF!&amp;"&gt;' || "&amp;IF(MID(#REF!,1,6)="L_STUB","NULL","REC."&amp;#REF!)&amp;" || '&lt;/"&amp;#REF!&amp;"&gt;');"</f>
        <v>#REF!</v>
      </c>
      <c r="B664" s="61"/>
      <c r="C664" s="114" t="e">
        <f>"DECODE(C_T."&amp;#REF!&amp;", 0, NULL, C_T."&amp;#REF!&amp;") AS "&amp;#REF!&amp;","</f>
        <v>#REF!</v>
      </c>
      <c r="D664" s="61"/>
      <c r="F664" s="61"/>
      <c r="G664" s="61"/>
      <c r="H664" s="61"/>
      <c r="I664" s="61"/>
      <c r="J664" s="61"/>
    </row>
    <row r="665" spans="1:10" ht="11.25" customHeight="1" x14ac:dyDescent="0.25">
      <c r="A665" s="114" t="e">
        <f>"HTP.P('&lt;"&amp;#REF!&amp;"&gt;' || "&amp;IF(MID(#REF!,1,6)="L_STUB","NULL","REC."&amp;#REF!)&amp;" || '&lt;/"&amp;#REF!&amp;"&gt;');"</f>
        <v>#REF!</v>
      </c>
      <c r="B665" s="61"/>
      <c r="C665" s="114" t="e">
        <f>"DECODE(C_T."&amp;#REF!&amp;", 0, NULL, C_T."&amp;#REF!&amp;") AS "&amp;#REF!&amp;","</f>
        <v>#REF!</v>
      </c>
      <c r="D665" s="61"/>
      <c r="F665" s="61"/>
      <c r="G665" s="61"/>
      <c r="H665" s="61"/>
      <c r="I665" s="61"/>
      <c r="J665" s="61"/>
    </row>
    <row r="666" spans="1:10" ht="11.25" customHeight="1" x14ac:dyDescent="0.25">
      <c r="A666" s="114" t="e">
        <f>"HTP.P('&lt;"&amp;#REF!&amp;"&gt;' || "&amp;IF(MID(#REF!,1,6)="L_STUB","NULL","REC."&amp;#REF!)&amp;" || '&lt;/"&amp;#REF!&amp;"&gt;');"</f>
        <v>#REF!</v>
      </c>
      <c r="B666" s="61"/>
      <c r="C666" s="114" t="e">
        <f>"DECODE(C_T."&amp;#REF!&amp;", 0, NULL, C_T."&amp;#REF!&amp;") AS "&amp;#REF!&amp;","</f>
        <v>#REF!</v>
      </c>
      <c r="D666" s="61"/>
      <c r="F666" s="61"/>
      <c r="G666" s="61"/>
      <c r="H666" s="61"/>
      <c r="I666" s="61"/>
      <c r="J666" s="61"/>
    </row>
    <row r="667" spans="1:10" ht="11.25" customHeight="1" x14ac:dyDescent="0.25">
      <c r="A667" s="114" t="e">
        <f>"HTP.P('&lt;"&amp;#REF!&amp;"&gt;' || "&amp;IF(MID(#REF!,1,6)="L_STUB","NULL","REC."&amp;#REF!)&amp;" || '&lt;/"&amp;#REF!&amp;"&gt;');"</f>
        <v>#REF!</v>
      </c>
      <c r="B667" s="61"/>
      <c r="C667" s="114" t="e">
        <f>"DECODE(C_T."&amp;#REF!&amp;", 0, NULL, C_T."&amp;#REF!&amp;") AS "&amp;#REF!&amp;","</f>
        <v>#REF!</v>
      </c>
      <c r="D667" s="61"/>
      <c r="F667" s="61"/>
      <c r="G667" s="61"/>
      <c r="H667" s="61"/>
      <c r="I667" s="61"/>
      <c r="J667" s="61"/>
    </row>
    <row r="668" spans="1:10" ht="11.25" customHeight="1" x14ac:dyDescent="0.25">
      <c r="A668" s="114" t="e">
        <f>"HTP.P('&lt;"&amp;#REF!&amp;"&gt;' || "&amp;IF(MID(#REF!,1,6)="L_STUB","NULL","REC."&amp;#REF!)&amp;" || '&lt;/"&amp;#REF!&amp;"&gt;');"</f>
        <v>#REF!</v>
      </c>
      <c r="B668" s="61"/>
      <c r="C668" s="114" t="e">
        <f>"DECODE(C_T."&amp;#REF!&amp;", 0, NULL, C_T."&amp;#REF!&amp;") AS "&amp;#REF!&amp;","</f>
        <v>#REF!</v>
      </c>
      <c r="D668" s="61"/>
      <c r="F668" s="61"/>
      <c r="G668" s="61"/>
      <c r="H668" s="61"/>
      <c r="I668" s="61"/>
      <c r="J668" s="61"/>
    </row>
    <row r="669" spans="1:10" ht="11.25" customHeight="1" x14ac:dyDescent="0.25">
      <c r="A669" s="114" t="e">
        <f>"HTP.P('&lt;"&amp;#REF!&amp;"&gt;' || "&amp;IF(MID(#REF!,1,6)="L_STUB","NULL","REC."&amp;#REF!)&amp;" || '&lt;/"&amp;#REF!&amp;"&gt;');"</f>
        <v>#REF!</v>
      </c>
      <c r="B669" s="61"/>
      <c r="C669" s="114" t="e">
        <f>"DECODE(C_T."&amp;#REF!&amp;", 0, NULL, C_T."&amp;#REF!&amp;") AS "&amp;#REF!&amp;","</f>
        <v>#REF!</v>
      </c>
      <c r="D669" s="61"/>
      <c r="F669" s="61"/>
      <c r="G669" s="61"/>
      <c r="H669" s="61"/>
      <c r="I669" s="61"/>
      <c r="J669" s="61"/>
    </row>
    <row r="670" spans="1:10" ht="11.25" customHeight="1" x14ac:dyDescent="0.25">
      <c r="A670" s="114" t="e">
        <f>"HTP.P('&lt;"&amp;#REF!&amp;"&gt;' || "&amp;IF(MID(#REF!,1,6)="L_STUB","NULL","REC."&amp;#REF!)&amp;" || '&lt;/"&amp;#REF!&amp;"&gt;');"</f>
        <v>#REF!</v>
      </c>
      <c r="B670" s="61"/>
      <c r="C670" s="114" t="e">
        <f>"DECODE(C_T."&amp;#REF!&amp;", 0, NULL, C_T."&amp;#REF!&amp;") AS "&amp;#REF!&amp;","</f>
        <v>#REF!</v>
      </c>
      <c r="D670" s="61"/>
      <c r="F670" s="61"/>
      <c r="G670" s="61"/>
      <c r="H670" s="61"/>
      <c r="I670" s="61"/>
      <c r="J670" s="61"/>
    </row>
    <row r="671" spans="1:10" ht="11.25" customHeight="1" x14ac:dyDescent="0.25">
      <c r="A671" s="114" t="e">
        <f>"HTP.P('&lt;"&amp;#REF!&amp;"&gt;' || "&amp;IF(MID(#REF!,1,6)="L_STUB","NULL","REC."&amp;#REF!)&amp;" || '&lt;/"&amp;#REF!&amp;"&gt;');"</f>
        <v>#REF!</v>
      </c>
      <c r="B671" s="61"/>
      <c r="C671" s="114" t="e">
        <f>"DECODE(C_T."&amp;#REF!&amp;", 0, NULL, C_T."&amp;#REF!&amp;") AS "&amp;#REF!&amp;","</f>
        <v>#REF!</v>
      </c>
      <c r="D671" s="61"/>
      <c r="F671" s="61"/>
      <c r="G671" s="61"/>
      <c r="H671" s="61"/>
      <c r="I671" s="61"/>
      <c r="J671" s="61"/>
    </row>
    <row r="672" spans="1:10" ht="11.25" customHeight="1" x14ac:dyDescent="0.25">
      <c r="A672" s="114" t="e">
        <f>"HTP.P('&lt;"&amp;#REF!&amp;"&gt;' || "&amp;IF(MID(#REF!,1,6)="L_STUB","NULL","REC."&amp;#REF!)&amp;" || '&lt;/"&amp;#REF!&amp;"&gt;');"</f>
        <v>#REF!</v>
      </c>
      <c r="B672" s="61"/>
      <c r="C672" s="114" t="e">
        <f>"DECODE(C_T."&amp;#REF!&amp;", 0, NULL, C_T."&amp;#REF!&amp;") AS "&amp;#REF!&amp;","</f>
        <v>#REF!</v>
      </c>
      <c r="D672" s="61"/>
      <c r="F672" s="61"/>
      <c r="G672" s="61"/>
      <c r="H672" s="61"/>
      <c r="I672" s="61"/>
      <c r="J672" s="61"/>
    </row>
    <row r="673" spans="1:10" ht="11.25" customHeight="1" x14ac:dyDescent="0.25">
      <c r="A673" s="114" t="e">
        <f>"HTP.P('&lt;"&amp;#REF!&amp;"&gt;' || "&amp;IF(MID(#REF!,1,6)="L_STUB","NULL","REC."&amp;#REF!)&amp;" || '&lt;/"&amp;#REF!&amp;"&gt;');"</f>
        <v>#REF!</v>
      </c>
      <c r="B673" s="61"/>
      <c r="C673" s="114" t="e">
        <f>"DECODE(C_T."&amp;#REF!&amp;", 0, NULL, C_T."&amp;#REF!&amp;") AS "&amp;#REF!&amp;","</f>
        <v>#REF!</v>
      </c>
      <c r="D673" s="61"/>
      <c r="F673" s="61"/>
      <c r="G673" s="61"/>
      <c r="H673" s="61"/>
      <c r="I673" s="61"/>
      <c r="J673" s="61"/>
    </row>
    <row r="674" spans="1:10" ht="11.25" customHeight="1" x14ac:dyDescent="0.25">
      <c r="A674" s="114" t="e">
        <f>"HTP.P('&lt;"&amp;#REF!&amp;"&gt;' || "&amp;IF(MID(#REF!,1,6)="L_STUB","NULL","REC."&amp;#REF!)&amp;" || '&lt;/"&amp;#REF!&amp;"&gt;');"</f>
        <v>#REF!</v>
      </c>
      <c r="B674" s="61"/>
      <c r="C674" s="114" t="e">
        <f>"DECODE(C_T."&amp;#REF!&amp;", 0, NULL, C_T."&amp;#REF!&amp;") AS "&amp;#REF!&amp;","</f>
        <v>#REF!</v>
      </c>
      <c r="D674" s="61"/>
      <c r="F674" s="61"/>
      <c r="G674" s="61"/>
      <c r="H674" s="61"/>
      <c r="I674" s="61"/>
      <c r="J674" s="61"/>
    </row>
    <row r="675" spans="1:10" ht="11.25" customHeight="1" x14ac:dyDescent="0.25">
      <c r="A675" s="114" t="e">
        <f>"HTP.P('&lt;"&amp;#REF!&amp;"&gt;' || "&amp;IF(MID(#REF!,1,6)="L_STUB","NULL","REC."&amp;#REF!)&amp;" || '&lt;/"&amp;#REF!&amp;"&gt;');"</f>
        <v>#REF!</v>
      </c>
      <c r="B675" s="61"/>
      <c r="C675" s="114" t="e">
        <f>"DECODE(C_T."&amp;#REF!&amp;", 0, NULL, C_T."&amp;#REF!&amp;") AS "&amp;#REF!&amp;","</f>
        <v>#REF!</v>
      </c>
      <c r="D675" s="61"/>
      <c r="F675" s="61"/>
      <c r="G675" s="61"/>
      <c r="H675" s="61"/>
      <c r="I675" s="61"/>
      <c r="J675" s="61"/>
    </row>
    <row r="676" spans="1:10" ht="11.25" customHeight="1" x14ac:dyDescent="0.25">
      <c r="A676" s="114" t="e">
        <f>"HTP.P('&lt;"&amp;#REF!&amp;"&gt;' || "&amp;IF(MID(#REF!,1,6)="L_STUB","NULL","REC."&amp;#REF!)&amp;" || '&lt;/"&amp;#REF!&amp;"&gt;');"</f>
        <v>#REF!</v>
      </c>
      <c r="B676" s="61"/>
      <c r="C676" s="114" t="e">
        <f>"DECODE(C_T."&amp;#REF!&amp;", 0, NULL, C_T."&amp;#REF!&amp;") AS "&amp;#REF!&amp;","</f>
        <v>#REF!</v>
      </c>
      <c r="D676" s="61"/>
      <c r="F676" s="61"/>
      <c r="G676" s="61"/>
      <c r="H676" s="61"/>
      <c r="I676" s="61"/>
      <c r="J676" s="61"/>
    </row>
    <row r="677" spans="1:10" ht="11.25" customHeight="1" x14ac:dyDescent="0.25">
      <c r="A677" s="114" t="e">
        <f>"HTP.P('&lt;"&amp;#REF!&amp;"&gt;' || "&amp;IF(MID(#REF!,1,6)="L_STUB","NULL","REC."&amp;#REF!)&amp;" || '&lt;/"&amp;#REF!&amp;"&gt;');"</f>
        <v>#REF!</v>
      </c>
      <c r="B677" s="61"/>
      <c r="C677" s="114" t="e">
        <f>"DECODE(C_T."&amp;#REF!&amp;", 0, NULL, C_T."&amp;#REF!&amp;") AS "&amp;#REF!&amp;","</f>
        <v>#REF!</v>
      </c>
      <c r="D677" s="61"/>
      <c r="F677" s="61"/>
      <c r="G677" s="61"/>
      <c r="H677" s="61"/>
      <c r="I677" s="61"/>
      <c r="J677" s="61"/>
    </row>
    <row r="678" spans="1:10" ht="11.25" customHeight="1" x14ac:dyDescent="0.25">
      <c r="A678" s="114" t="e">
        <f>"HTP.P('&lt;"&amp;#REF!&amp;"&gt;' || "&amp;IF(MID(#REF!,1,6)="L_STUB","NULL","REC."&amp;#REF!)&amp;" || '&lt;/"&amp;#REF!&amp;"&gt;');"</f>
        <v>#REF!</v>
      </c>
      <c r="B678" s="61"/>
      <c r="C678" s="114" t="e">
        <f>"DECODE(C_T."&amp;#REF!&amp;", 0, NULL, C_T."&amp;#REF!&amp;") AS "&amp;#REF!&amp;","</f>
        <v>#REF!</v>
      </c>
      <c r="D678" s="61"/>
      <c r="F678" s="61"/>
      <c r="G678" s="61"/>
      <c r="H678" s="61"/>
      <c r="I678" s="61"/>
      <c r="J678" s="61"/>
    </row>
    <row r="679" spans="1:10" ht="11.25" customHeight="1" x14ac:dyDescent="0.25">
      <c r="A679" s="114" t="e">
        <f>"HTP.P('&lt;"&amp;#REF!&amp;"&gt;' || "&amp;IF(MID(#REF!,1,6)="L_STUB","NULL","REC."&amp;#REF!)&amp;" || '&lt;/"&amp;#REF!&amp;"&gt;');"</f>
        <v>#REF!</v>
      </c>
      <c r="B679" s="61"/>
      <c r="C679" s="114" t="e">
        <f>"DECODE(C_T."&amp;#REF!&amp;", 0, NULL, C_T."&amp;#REF!&amp;") AS "&amp;#REF!&amp;","</f>
        <v>#REF!</v>
      </c>
      <c r="D679" s="61"/>
      <c r="F679" s="61"/>
      <c r="G679" s="61"/>
      <c r="H679" s="61"/>
      <c r="I679" s="61"/>
      <c r="J679" s="61"/>
    </row>
    <row r="680" spans="1:10" ht="11.25" customHeight="1" x14ac:dyDescent="0.25">
      <c r="A680" s="114" t="e">
        <f>"HTP.P('&lt;"&amp;#REF!&amp;"&gt;' || "&amp;IF(MID(#REF!,1,6)="L_STUB","NULL","REC."&amp;#REF!)&amp;" || '&lt;/"&amp;#REF!&amp;"&gt;');"</f>
        <v>#REF!</v>
      </c>
      <c r="B680" s="61"/>
      <c r="C680" s="114" t="e">
        <f>"DECODE(C_T."&amp;#REF!&amp;", 0, NULL, C_T."&amp;#REF!&amp;") AS "&amp;#REF!&amp;","</f>
        <v>#REF!</v>
      </c>
      <c r="D680" s="61"/>
      <c r="F680" s="61"/>
      <c r="G680" s="61"/>
      <c r="H680" s="61"/>
      <c r="I680" s="61"/>
      <c r="J680" s="61"/>
    </row>
    <row r="681" spans="1:10" ht="11.25" customHeight="1" x14ac:dyDescent="0.25">
      <c r="A681" s="114" t="e">
        <f>"HTP.P('&lt;"&amp;#REF!&amp;"&gt;' || "&amp;IF(MID(#REF!,1,6)="L_STUB","NULL","REC."&amp;#REF!)&amp;" || '&lt;/"&amp;#REF!&amp;"&gt;');"</f>
        <v>#REF!</v>
      </c>
      <c r="B681" s="61"/>
      <c r="C681" s="114" t="e">
        <f>"DECODE(C_T."&amp;#REF!&amp;", 0, NULL, C_T."&amp;#REF!&amp;") AS "&amp;#REF!&amp;","</f>
        <v>#REF!</v>
      </c>
      <c r="D681" s="61"/>
      <c r="F681" s="61"/>
      <c r="G681" s="61"/>
      <c r="H681" s="61"/>
      <c r="I681" s="61"/>
      <c r="J681" s="61"/>
    </row>
    <row r="682" spans="1:10" ht="11.25" customHeight="1" x14ac:dyDescent="0.25">
      <c r="A682" s="114" t="e">
        <f>"HTP.P('&lt;"&amp;#REF!&amp;"&gt;' || "&amp;IF(MID(#REF!,1,6)="L_STUB","NULL","REC."&amp;#REF!)&amp;" || '&lt;/"&amp;#REF!&amp;"&gt;');"</f>
        <v>#REF!</v>
      </c>
      <c r="B682" s="61"/>
      <c r="C682" s="114" t="e">
        <f>"DECODE(C_T."&amp;#REF!&amp;", 0, NULL, C_T."&amp;#REF!&amp;") AS "&amp;#REF!&amp;","</f>
        <v>#REF!</v>
      </c>
      <c r="D682" s="61"/>
      <c r="F682" s="61"/>
      <c r="G682" s="61"/>
      <c r="H682" s="61"/>
      <c r="I682" s="61"/>
      <c r="J682" s="61"/>
    </row>
    <row r="683" spans="1:10" ht="11.25" customHeight="1" x14ac:dyDescent="0.25">
      <c r="A683" s="114" t="e">
        <f>"HTP.P('&lt;"&amp;#REF!&amp;"&gt;' || "&amp;IF(MID(#REF!,1,6)="L_STUB","NULL","REC."&amp;#REF!)&amp;" || '&lt;/"&amp;#REF!&amp;"&gt;');"</f>
        <v>#REF!</v>
      </c>
      <c r="B683" s="61"/>
      <c r="C683" s="114" t="e">
        <f>"DECODE(C_T."&amp;#REF!&amp;", 0, NULL, C_T."&amp;#REF!&amp;") AS "&amp;#REF!&amp;","</f>
        <v>#REF!</v>
      </c>
      <c r="D683" s="61"/>
      <c r="F683" s="61"/>
      <c r="G683" s="61"/>
      <c r="H683" s="61"/>
      <c r="I683" s="61"/>
      <c r="J683" s="61"/>
    </row>
    <row r="684" spans="1:10" ht="11.25" customHeight="1" x14ac:dyDescent="0.25">
      <c r="A684" s="114" t="e">
        <f>"HTP.P('&lt;"&amp;#REF!&amp;"&gt;' || "&amp;IF(MID(#REF!,1,6)="L_STUB","NULL","REC."&amp;#REF!)&amp;" || '&lt;/"&amp;#REF!&amp;"&gt;');"</f>
        <v>#REF!</v>
      </c>
      <c r="B684" s="61"/>
      <c r="C684" s="114" t="e">
        <f>"DECODE(C_T."&amp;#REF!&amp;", 0, NULL, C_T."&amp;#REF!&amp;") AS "&amp;#REF!&amp;","</f>
        <v>#REF!</v>
      </c>
      <c r="D684" s="61"/>
      <c r="F684" s="61"/>
      <c r="G684" s="61"/>
      <c r="H684" s="61"/>
      <c r="I684" s="61"/>
      <c r="J684" s="61"/>
    </row>
    <row r="685" spans="1:10" ht="11.25" customHeight="1" x14ac:dyDescent="0.25">
      <c r="A685" s="114" t="e">
        <f>"HTP.P('&lt;"&amp;#REF!&amp;"&gt;' || "&amp;IF(MID(#REF!,1,6)="L_STUB","NULL","REC."&amp;#REF!)&amp;" || '&lt;/"&amp;#REF!&amp;"&gt;');"</f>
        <v>#REF!</v>
      </c>
      <c r="B685" s="61"/>
      <c r="C685" s="114" t="e">
        <f>"DECODE(C_T."&amp;#REF!&amp;", 0, NULL, C_T."&amp;#REF!&amp;") AS "&amp;#REF!&amp;","</f>
        <v>#REF!</v>
      </c>
      <c r="D685" s="61"/>
      <c r="F685" s="61"/>
      <c r="G685" s="61"/>
      <c r="H685" s="61"/>
      <c r="I685" s="61"/>
      <c r="J685" s="61"/>
    </row>
    <row r="686" spans="1:10" ht="11.25" customHeight="1" x14ac:dyDescent="0.25">
      <c r="A686" s="114" t="e">
        <f>"HTP.P('&lt;"&amp;#REF!&amp;"&gt;' || "&amp;IF(MID(#REF!,1,6)="L_STUB","NULL","REC."&amp;#REF!)&amp;" || '&lt;/"&amp;#REF!&amp;"&gt;');"</f>
        <v>#REF!</v>
      </c>
      <c r="B686" s="61"/>
      <c r="C686" s="114" t="e">
        <f>"DECODE(C_T."&amp;#REF!&amp;", 0, NULL, C_T."&amp;#REF!&amp;") AS "&amp;#REF!&amp;","</f>
        <v>#REF!</v>
      </c>
      <c r="D686" s="61"/>
      <c r="F686" s="61"/>
      <c r="G686" s="61"/>
      <c r="H686" s="61"/>
      <c r="I686" s="61"/>
      <c r="J686" s="61"/>
    </row>
    <row r="687" spans="1:10" ht="11.25" customHeight="1" x14ac:dyDescent="0.25">
      <c r="A687" s="114" t="e">
        <f>"HTP.P('&lt;"&amp;#REF!&amp;"&gt;' || "&amp;IF(MID(#REF!,1,6)="L_STUB","NULL","REC."&amp;#REF!)&amp;" || '&lt;/"&amp;#REF!&amp;"&gt;');"</f>
        <v>#REF!</v>
      </c>
      <c r="B687" s="61"/>
      <c r="C687" s="114" t="e">
        <f>"DECODE(C_T."&amp;#REF!&amp;", 0, NULL, C_T."&amp;#REF!&amp;") AS "&amp;#REF!&amp;","</f>
        <v>#REF!</v>
      </c>
      <c r="D687" s="61"/>
      <c r="F687" s="61"/>
      <c r="G687" s="61"/>
      <c r="H687" s="61"/>
      <c r="I687" s="61"/>
      <c r="J687" s="61"/>
    </row>
    <row r="688" spans="1:10" ht="11.25" customHeight="1" x14ac:dyDescent="0.25">
      <c r="A688" s="114" t="e">
        <f>"HTP.P('&lt;"&amp;#REF!&amp;"&gt;' || "&amp;IF(MID(#REF!,1,6)="L_STUB","NULL","REC."&amp;#REF!)&amp;" || '&lt;/"&amp;#REF!&amp;"&gt;');"</f>
        <v>#REF!</v>
      </c>
      <c r="B688" s="61"/>
      <c r="C688" s="114" t="e">
        <f>"DECODE(C_T."&amp;#REF!&amp;", 0, NULL, C_T."&amp;#REF!&amp;") AS "&amp;#REF!&amp;","</f>
        <v>#REF!</v>
      </c>
      <c r="D688" s="61"/>
      <c r="F688" s="61"/>
      <c r="G688" s="61"/>
      <c r="H688" s="61"/>
      <c r="I688" s="61"/>
      <c r="J688" s="61"/>
    </row>
    <row r="689" spans="1:10" ht="11.25" customHeight="1" x14ac:dyDescent="0.25">
      <c r="A689" s="114" t="e">
        <f>"HTP.P('&lt;"&amp;#REF!&amp;"&gt;' || "&amp;IF(MID(#REF!,1,6)="L_STUB","NULL","REC."&amp;#REF!)&amp;" || '&lt;/"&amp;#REF!&amp;"&gt;');"</f>
        <v>#REF!</v>
      </c>
      <c r="B689" s="61"/>
      <c r="C689" s="114" t="e">
        <f>"DECODE(C_T."&amp;#REF!&amp;", 0, NULL, C_T."&amp;#REF!&amp;") AS "&amp;#REF!&amp;","</f>
        <v>#REF!</v>
      </c>
      <c r="D689" s="61"/>
      <c r="F689" s="61"/>
      <c r="G689" s="61"/>
      <c r="H689" s="61"/>
      <c r="I689" s="61"/>
      <c r="J689" s="61"/>
    </row>
    <row r="690" spans="1:10" ht="11.25" customHeight="1" x14ac:dyDescent="0.25">
      <c r="A690" s="114" t="e">
        <f>"HTP.P('&lt;"&amp;#REF!&amp;"&gt;' || "&amp;IF(MID(#REF!,1,6)="L_STUB","NULL","REC."&amp;#REF!)&amp;" || '&lt;/"&amp;#REF!&amp;"&gt;');"</f>
        <v>#REF!</v>
      </c>
      <c r="B690" s="61"/>
      <c r="C690" s="114" t="e">
        <f>"DECODE(C_T."&amp;#REF!&amp;", 0, NULL, C_T."&amp;#REF!&amp;") AS "&amp;#REF!&amp;","</f>
        <v>#REF!</v>
      </c>
      <c r="D690" s="61"/>
      <c r="F690" s="61"/>
      <c r="G690" s="61"/>
      <c r="H690" s="61"/>
      <c r="I690" s="61"/>
      <c r="J690" s="61"/>
    </row>
    <row r="691" spans="1:10" ht="11.25" customHeight="1" x14ac:dyDescent="0.25">
      <c r="A691" s="114" t="e">
        <f>"HTP.P('&lt;"&amp;#REF!&amp;"&gt;' || "&amp;IF(MID(#REF!,1,6)="L_STUB","NULL","REC."&amp;#REF!)&amp;" || '&lt;/"&amp;#REF!&amp;"&gt;');"</f>
        <v>#REF!</v>
      </c>
      <c r="B691" s="61"/>
      <c r="C691" s="114" t="e">
        <f>"DECODE(C_T."&amp;#REF!&amp;", 0, NULL, C_T."&amp;#REF!&amp;") AS "&amp;#REF!&amp;","</f>
        <v>#REF!</v>
      </c>
      <c r="D691" s="61"/>
      <c r="F691" s="61"/>
      <c r="G691" s="61"/>
      <c r="H691" s="61"/>
      <c r="I691" s="61"/>
      <c r="J691" s="61"/>
    </row>
    <row r="692" spans="1:10" ht="11.25" customHeight="1" x14ac:dyDescent="0.25">
      <c r="A692" s="114" t="e">
        <f>"HTP.P('&lt;"&amp;#REF!&amp;"&gt;' || "&amp;IF(MID(#REF!,1,6)="L_STUB","NULL","REC."&amp;#REF!)&amp;" || '&lt;/"&amp;#REF!&amp;"&gt;');"</f>
        <v>#REF!</v>
      </c>
      <c r="B692" s="61"/>
      <c r="C692" s="114" t="e">
        <f>"DECODE(C_T."&amp;#REF!&amp;", 0, NULL, C_T."&amp;#REF!&amp;") AS "&amp;#REF!&amp;","</f>
        <v>#REF!</v>
      </c>
      <c r="D692" s="61"/>
      <c r="F692" s="61"/>
      <c r="G692" s="61"/>
      <c r="H692" s="61"/>
      <c r="I692" s="61"/>
      <c r="J692" s="61"/>
    </row>
    <row r="693" spans="1:10" ht="11.25" customHeight="1" x14ac:dyDescent="0.25">
      <c r="A693" s="114" t="e">
        <f>"HTP.P('&lt;"&amp;#REF!&amp;"&gt;' || "&amp;IF(MID(#REF!,1,6)="L_STUB","NULL","REC."&amp;#REF!)&amp;" || '&lt;/"&amp;#REF!&amp;"&gt;');"</f>
        <v>#REF!</v>
      </c>
      <c r="B693" s="61"/>
      <c r="C693" s="114" t="e">
        <f>"DECODE(C_T."&amp;#REF!&amp;", 0, NULL, C_T."&amp;#REF!&amp;") AS "&amp;#REF!&amp;","</f>
        <v>#REF!</v>
      </c>
      <c r="D693" s="61"/>
      <c r="F693" s="61"/>
      <c r="G693" s="61"/>
      <c r="H693" s="61"/>
      <c r="I693" s="61"/>
      <c r="J693" s="61"/>
    </row>
    <row r="694" spans="1:10" ht="11.25" customHeight="1" x14ac:dyDescent="0.25">
      <c r="A694" s="114" t="e">
        <f>"HTP.P('&lt;"&amp;#REF!&amp;"&gt;' || "&amp;IF(MID(#REF!,1,6)="L_STUB","NULL","REC."&amp;#REF!)&amp;" || '&lt;/"&amp;#REF!&amp;"&gt;');"</f>
        <v>#REF!</v>
      </c>
      <c r="B694" s="61"/>
      <c r="C694" s="114" t="e">
        <f>"DECODE(C_T."&amp;#REF!&amp;", 0, NULL, C_T."&amp;#REF!&amp;") AS "&amp;#REF!&amp;","</f>
        <v>#REF!</v>
      </c>
      <c r="D694" s="61"/>
      <c r="F694" s="61"/>
      <c r="G694" s="61"/>
      <c r="H694" s="61"/>
      <c r="I694" s="61"/>
      <c r="J694" s="61"/>
    </row>
    <row r="695" spans="1:10" ht="11.25" customHeight="1" x14ac:dyDescent="0.25">
      <c r="A695" s="114" t="e">
        <f>"HTP.P('&lt;"&amp;#REF!&amp;"&gt;' || "&amp;IF(MID(#REF!,1,6)="L_STUB","NULL","REC."&amp;#REF!)&amp;" || '&lt;/"&amp;#REF!&amp;"&gt;');"</f>
        <v>#REF!</v>
      </c>
      <c r="B695" s="61"/>
      <c r="C695" s="114" t="e">
        <f>"DECODE(C_T."&amp;#REF!&amp;", 0, NULL, C_T."&amp;#REF!&amp;") AS "&amp;#REF!&amp;","</f>
        <v>#REF!</v>
      </c>
      <c r="D695" s="61"/>
      <c r="F695" s="61"/>
      <c r="G695" s="61"/>
      <c r="H695" s="61"/>
      <c r="I695" s="61"/>
      <c r="J695" s="61"/>
    </row>
    <row r="696" spans="1:10" ht="11.25" customHeight="1" x14ac:dyDescent="0.25">
      <c r="A696" s="114" t="e">
        <f>"HTP.P('&lt;"&amp;#REF!&amp;"&gt;' || "&amp;IF(MID(#REF!,1,6)="L_STUB","NULL","REC."&amp;#REF!)&amp;" || '&lt;/"&amp;#REF!&amp;"&gt;');"</f>
        <v>#REF!</v>
      </c>
      <c r="B696" s="61"/>
      <c r="C696" s="114" t="e">
        <f>"DECODE(C_T."&amp;#REF!&amp;", 0, NULL, C_T."&amp;#REF!&amp;") AS "&amp;#REF!&amp;","</f>
        <v>#REF!</v>
      </c>
      <c r="D696" s="61"/>
      <c r="F696" s="61"/>
      <c r="G696" s="61"/>
      <c r="H696" s="61"/>
      <c r="I696" s="61"/>
      <c r="J696" s="61"/>
    </row>
    <row r="697" spans="1:10" ht="11.25" customHeight="1" x14ac:dyDescent="0.25">
      <c r="A697" s="114" t="e">
        <f>"HTP.P('&lt;"&amp;#REF!&amp;"&gt;' || "&amp;IF(MID(#REF!,1,6)="L_STUB","NULL","REC."&amp;#REF!)&amp;" || '&lt;/"&amp;#REF!&amp;"&gt;');"</f>
        <v>#REF!</v>
      </c>
      <c r="B697" s="61"/>
      <c r="C697" s="114" t="e">
        <f>"DECODE(C_T."&amp;#REF!&amp;", 0, NULL, C_T."&amp;#REF!&amp;") AS "&amp;#REF!&amp;","</f>
        <v>#REF!</v>
      </c>
      <c r="D697" s="61"/>
      <c r="F697" s="61"/>
      <c r="G697" s="61"/>
      <c r="H697" s="61"/>
      <c r="I697" s="61"/>
      <c r="J697" s="61"/>
    </row>
    <row r="698" spans="1:10" ht="11.25" customHeight="1" x14ac:dyDescent="0.25">
      <c r="A698" s="114" t="e">
        <f>"HTP.P('&lt;"&amp;#REF!&amp;"&gt;' || "&amp;IF(MID(#REF!,1,6)="L_STUB","NULL","REC."&amp;#REF!)&amp;" || '&lt;/"&amp;#REF!&amp;"&gt;');"</f>
        <v>#REF!</v>
      </c>
      <c r="B698" s="61"/>
      <c r="C698" s="114" t="e">
        <f>"DECODE(C_T."&amp;#REF!&amp;", 0, NULL, C_T."&amp;#REF!&amp;") AS "&amp;#REF!&amp;","</f>
        <v>#REF!</v>
      </c>
      <c r="D698" s="61"/>
      <c r="F698" s="61"/>
      <c r="G698" s="61"/>
      <c r="H698" s="61"/>
      <c r="I698" s="61"/>
      <c r="J698" s="61"/>
    </row>
    <row r="699" spans="1:10" ht="11.25" customHeight="1" x14ac:dyDescent="0.25">
      <c r="A699" s="114" t="e">
        <f>"HTP.P('&lt;"&amp;#REF!&amp;"&gt;' || "&amp;IF(MID(#REF!,1,6)="L_STUB","NULL","REC."&amp;#REF!)&amp;" || '&lt;/"&amp;#REF!&amp;"&gt;');"</f>
        <v>#REF!</v>
      </c>
      <c r="B699" s="61"/>
      <c r="C699" s="114" t="e">
        <f>"DECODE(C_T."&amp;#REF!&amp;", 0, NULL, C_T."&amp;#REF!&amp;") AS "&amp;#REF!&amp;","</f>
        <v>#REF!</v>
      </c>
      <c r="D699" s="61"/>
      <c r="F699" s="61"/>
      <c r="G699" s="61"/>
      <c r="H699" s="61"/>
      <c r="I699" s="61"/>
      <c r="J699" s="61"/>
    </row>
    <row r="700" spans="1:10" ht="11.25" customHeight="1" x14ac:dyDescent="0.25">
      <c r="A700" s="114" t="e">
        <f>"HTP.P('&lt;"&amp;#REF!&amp;"&gt;' || "&amp;IF(MID(#REF!,1,6)="L_STUB","NULL","REC."&amp;#REF!)&amp;" || '&lt;/"&amp;#REF!&amp;"&gt;');"</f>
        <v>#REF!</v>
      </c>
      <c r="B700" s="61"/>
      <c r="C700" s="114" t="e">
        <f>"DECODE(C_T."&amp;#REF!&amp;", 0, NULL, C_T."&amp;#REF!&amp;") AS "&amp;#REF!&amp;","</f>
        <v>#REF!</v>
      </c>
      <c r="D700" s="61"/>
      <c r="F700" s="61"/>
      <c r="G700" s="61"/>
      <c r="H700" s="61"/>
      <c r="I700" s="61"/>
      <c r="J700" s="61"/>
    </row>
    <row r="701" spans="1:10" ht="11.25" customHeight="1" x14ac:dyDescent="0.25">
      <c r="A701" s="114" t="e">
        <f>"HTP.P('&lt;"&amp;#REF!&amp;"&gt;' || "&amp;IF(MID(#REF!,1,6)="L_STUB","NULL","REC."&amp;#REF!)&amp;" || '&lt;/"&amp;#REF!&amp;"&gt;');"</f>
        <v>#REF!</v>
      </c>
      <c r="B701" s="61"/>
      <c r="C701" s="114" t="e">
        <f>"DECODE(C_T."&amp;#REF!&amp;", 0, NULL, C_T."&amp;#REF!&amp;") AS "&amp;#REF!&amp;","</f>
        <v>#REF!</v>
      </c>
      <c r="D701" s="61"/>
      <c r="F701" s="61"/>
      <c r="G701" s="61"/>
      <c r="H701" s="61"/>
      <c r="I701" s="61"/>
      <c r="J701" s="61"/>
    </row>
    <row r="702" spans="1:10" ht="11.25" customHeight="1" x14ac:dyDescent="0.25">
      <c r="A702" s="114" t="e">
        <f>"HTP.P('&lt;"&amp;#REF!&amp;"&gt;' || "&amp;IF(MID(#REF!,1,6)="L_STUB","NULL","REC."&amp;#REF!)&amp;" || '&lt;/"&amp;#REF!&amp;"&gt;');"</f>
        <v>#REF!</v>
      </c>
      <c r="B702" s="61"/>
      <c r="C702" s="114" t="e">
        <f>"DECODE(C_T."&amp;#REF!&amp;", 0, NULL, C_T."&amp;#REF!&amp;") AS "&amp;#REF!&amp;","</f>
        <v>#REF!</v>
      </c>
      <c r="D702" s="61"/>
      <c r="F702" s="61"/>
      <c r="G702" s="61"/>
      <c r="H702" s="61"/>
      <c r="I702" s="61"/>
      <c r="J702" s="61"/>
    </row>
    <row r="703" spans="1:10" ht="11.25" customHeight="1" x14ac:dyDescent="0.25">
      <c r="A703" s="114" t="e">
        <f>"HTP.P('&lt;"&amp;#REF!&amp;"&gt;' || "&amp;IF(MID(#REF!,1,6)="L_STUB","NULL","REC."&amp;#REF!)&amp;" || '&lt;/"&amp;#REF!&amp;"&gt;');"</f>
        <v>#REF!</v>
      </c>
      <c r="B703" s="61"/>
      <c r="C703" s="114" t="e">
        <f>"DECODE(C_T."&amp;#REF!&amp;", 0, NULL, C_T."&amp;#REF!&amp;") AS "&amp;#REF!&amp;","</f>
        <v>#REF!</v>
      </c>
      <c r="D703" s="61"/>
      <c r="F703" s="61"/>
      <c r="G703" s="61"/>
      <c r="H703" s="61"/>
      <c r="I703" s="61"/>
      <c r="J703" s="61"/>
    </row>
    <row r="704" spans="1:10" ht="11.25" customHeight="1" x14ac:dyDescent="0.25">
      <c r="A704" s="114" t="e">
        <f>"HTP.P('&lt;"&amp;#REF!&amp;"&gt;' || "&amp;IF(MID(#REF!,1,6)="L_STUB","NULL","REC."&amp;#REF!)&amp;" || '&lt;/"&amp;#REF!&amp;"&gt;');"</f>
        <v>#REF!</v>
      </c>
      <c r="B704" s="61"/>
      <c r="C704" s="114" t="e">
        <f>"DECODE(C_T."&amp;#REF!&amp;", 0, NULL, C_T."&amp;#REF!&amp;") AS "&amp;#REF!&amp;","</f>
        <v>#REF!</v>
      </c>
      <c r="D704" s="61"/>
      <c r="F704" s="61"/>
      <c r="G704" s="61"/>
      <c r="H704" s="61"/>
      <c r="I704" s="61"/>
      <c r="J704" s="61"/>
    </row>
    <row r="705" spans="1:10" ht="11.25" customHeight="1" x14ac:dyDescent="0.25">
      <c r="A705" s="114" t="e">
        <f>"HTP.P('&lt;"&amp;#REF!&amp;"&gt;' || "&amp;IF(MID(#REF!,1,6)="L_STUB","NULL","REC."&amp;#REF!)&amp;" || '&lt;/"&amp;#REF!&amp;"&gt;');"</f>
        <v>#REF!</v>
      </c>
      <c r="B705" s="61"/>
      <c r="C705" s="114" t="e">
        <f>"DECODE(C_T."&amp;#REF!&amp;", 0, NULL, C_T."&amp;#REF!&amp;") AS "&amp;#REF!&amp;","</f>
        <v>#REF!</v>
      </c>
      <c r="D705" s="61"/>
      <c r="F705" s="61"/>
      <c r="G705" s="61"/>
      <c r="H705" s="61"/>
      <c r="I705" s="61"/>
      <c r="J705" s="61"/>
    </row>
    <row r="706" spans="1:10" ht="11.25" customHeight="1" x14ac:dyDescent="0.25">
      <c r="A706" s="114" t="e">
        <f>"HTP.P('&lt;"&amp;#REF!&amp;"&gt;' || "&amp;IF(MID(#REF!,1,6)="L_STUB","NULL","REC."&amp;#REF!)&amp;" || '&lt;/"&amp;#REF!&amp;"&gt;');"</f>
        <v>#REF!</v>
      </c>
      <c r="B706" s="61"/>
      <c r="C706" s="114" t="e">
        <f>"DECODE(C_T."&amp;#REF!&amp;", 0, NULL, C_T."&amp;#REF!&amp;") AS "&amp;#REF!&amp;","</f>
        <v>#REF!</v>
      </c>
      <c r="D706" s="61"/>
      <c r="F706" s="61"/>
      <c r="G706" s="61"/>
      <c r="H706" s="61"/>
      <c r="I706" s="61"/>
      <c r="J706" s="61"/>
    </row>
    <row r="707" spans="1:10" ht="11.25" customHeight="1" x14ac:dyDescent="0.25">
      <c r="A707" s="114" t="e">
        <f>"HTP.P('&lt;"&amp;#REF!&amp;"&gt;' || "&amp;IF(MID(#REF!,1,6)="L_STUB","NULL","REC."&amp;#REF!)&amp;" || '&lt;/"&amp;#REF!&amp;"&gt;');"</f>
        <v>#REF!</v>
      </c>
      <c r="B707" s="61"/>
      <c r="C707" s="114" t="e">
        <f>"DECODE(C_T."&amp;#REF!&amp;", 0, NULL, C_T."&amp;#REF!&amp;") AS "&amp;#REF!&amp;","</f>
        <v>#REF!</v>
      </c>
      <c r="D707" s="61"/>
      <c r="F707" s="61"/>
      <c r="G707" s="61"/>
      <c r="H707" s="61"/>
      <c r="I707" s="61"/>
      <c r="J707" s="61"/>
    </row>
    <row r="708" spans="1:10" ht="11.25" customHeight="1" x14ac:dyDescent="0.25">
      <c r="A708" s="114" t="e">
        <f>"HTP.P('&lt;"&amp;#REF!&amp;"&gt;' || "&amp;IF(MID(#REF!,1,6)="L_STUB","NULL","REC."&amp;#REF!)&amp;" || '&lt;/"&amp;#REF!&amp;"&gt;');"</f>
        <v>#REF!</v>
      </c>
      <c r="B708" s="61"/>
      <c r="C708" s="114" t="e">
        <f>"DECODE(C_T."&amp;#REF!&amp;", 0, NULL, C_T."&amp;#REF!&amp;") AS "&amp;#REF!&amp;","</f>
        <v>#REF!</v>
      </c>
      <c r="D708" s="61"/>
      <c r="F708" s="61"/>
      <c r="G708" s="61"/>
      <c r="H708" s="61"/>
      <c r="I708" s="61"/>
      <c r="J708" s="61"/>
    </row>
    <row r="709" spans="1:10" ht="11.25" customHeight="1" x14ac:dyDescent="0.25">
      <c r="A709" s="114" t="e">
        <f>"HTP.P('&lt;"&amp;#REF!&amp;"&gt;' || "&amp;IF(MID(#REF!,1,6)="L_STUB","NULL","REC."&amp;#REF!)&amp;" || '&lt;/"&amp;#REF!&amp;"&gt;');"</f>
        <v>#REF!</v>
      </c>
      <c r="B709" s="61"/>
      <c r="C709" s="114" t="e">
        <f>"DECODE(C_T."&amp;#REF!&amp;", 0, NULL, C_T."&amp;#REF!&amp;") AS "&amp;#REF!&amp;","</f>
        <v>#REF!</v>
      </c>
      <c r="D709" s="61"/>
      <c r="F709" s="61"/>
      <c r="G709" s="61"/>
      <c r="H709" s="61"/>
      <c r="I709" s="61"/>
      <c r="J709" s="61"/>
    </row>
    <row r="710" spans="1:10" ht="11.25" customHeight="1" x14ac:dyDescent="0.25">
      <c r="A710" s="114" t="e">
        <f>"HTP.P('&lt;"&amp;#REF!&amp;"&gt;' || "&amp;IF(MID(#REF!,1,6)="L_STUB","NULL","REC."&amp;#REF!)&amp;" || '&lt;/"&amp;#REF!&amp;"&gt;');"</f>
        <v>#REF!</v>
      </c>
      <c r="B710" s="61"/>
      <c r="C710" s="114" t="e">
        <f>"DECODE(C_T."&amp;#REF!&amp;", 0, NULL, C_T."&amp;#REF!&amp;") AS "&amp;#REF!&amp;","</f>
        <v>#REF!</v>
      </c>
      <c r="D710" s="61"/>
      <c r="F710" s="61"/>
      <c r="G710" s="61"/>
      <c r="H710" s="61"/>
      <c r="I710" s="61"/>
      <c r="J710" s="61"/>
    </row>
    <row r="711" spans="1:10" ht="11.25" customHeight="1" x14ac:dyDescent="0.25">
      <c r="A711" s="114" t="e">
        <f>"HTP.P('&lt;"&amp;#REF!&amp;"&gt;' || "&amp;IF(MID(#REF!,1,6)="L_STUB","NULL","REC."&amp;#REF!)&amp;" || '&lt;/"&amp;#REF!&amp;"&gt;');"</f>
        <v>#REF!</v>
      </c>
      <c r="B711" s="61"/>
      <c r="C711" s="114" t="e">
        <f>"DECODE(C_T."&amp;#REF!&amp;", 0, NULL, C_T."&amp;#REF!&amp;") AS "&amp;#REF!&amp;","</f>
        <v>#REF!</v>
      </c>
      <c r="D711" s="61"/>
      <c r="F711" s="61"/>
      <c r="G711" s="61"/>
      <c r="H711" s="61"/>
      <c r="I711" s="61"/>
      <c r="J711" s="61"/>
    </row>
    <row r="712" spans="1:10" ht="11.25" customHeight="1" x14ac:dyDescent="0.25">
      <c r="A712" s="114" t="e">
        <f>"HTP.P('&lt;"&amp;#REF!&amp;"&gt;' || "&amp;IF(MID(#REF!,1,6)="L_STUB","NULL","REC."&amp;#REF!)&amp;" || '&lt;/"&amp;#REF!&amp;"&gt;');"</f>
        <v>#REF!</v>
      </c>
      <c r="B712" s="61"/>
      <c r="C712" s="114" t="e">
        <f>"DECODE(C_T."&amp;#REF!&amp;", 0, NULL, C_T."&amp;#REF!&amp;") AS "&amp;#REF!&amp;","</f>
        <v>#REF!</v>
      </c>
      <c r="D712" s="61"/>
      <c r="F712" s="61"/>
      <c r="G712" s="61"/>
      <c r="H712" s="61"/>
      <c r="I712" s="61"/>
      <c r="J712" s="61"/>
    </row>
    <row r="713" spans="1:10" ht="11.25" customHeight="1" x14ac:dyDescent="0.25">
      <c r="A713" s="114" t="e">
        <f>"HTP.P('&lt;"&amp;#REF!&amp;"&gt;' || "&amp;IF(MID(#REF!,1,6)="L_STUB","NULL","REC."&amp;#REF!)&amp;" || '&lt;/"&amp;#REF!&amp;"&gt;');"</f>
        <v>#REF!</v>
      </c>
      <c r="B713" s="61"/>
      <c r="C713" s="114" t="e">
        <f>"DECODE(C_T."&amp;#REF!&amp;", 0, NULL, C_T."&amp;#REF!&amp;") AS "&amp;#REF!&amp;","</f>
        <v>#REF!</v>
      </c>
      <c r="D713" s="61"/>
      <c r="F713" s="61"/>
      <c r="G713" s="61"/>
      <c r="H713" s="61"/>
      <c r="I713" s="61"/>
      <c r="J713" s="61"/>
    </row>
    <row r="714" spans="1:10" ht="11.25" customHeight="1" x14ac:dyDescent="0.25">
      <c r="A714" s="114" t="e">
        <f>"HTP.P('&lt;"&amp;#REF!&amp;"&gt;' || "&amp;IF(MID(#REF!,1,6)="L_STUB","NULL","REC."&amp;#REF!)&amp;" || '&lt;/"&amp;#REF!&amp;"&gt;');"</f>
        <v>#REF!</v>
      </c>
      <c r="B714" s="61"/>
      <c r="C714" s="114" t="e">
        <f>"DECODE(C_T."&amp;#REF!&amp;", 0, NULL, C_T."&amp;#REF!&amp;") AS "&amp;#REF!&amp;","</f>
        <v>#REF!</v>
      </c>
      <c r="D714" s="61"/>
      <c r="F714" s="61"/>
      <c r="G714" s="61"/>
      <c r="H714" s="61"/>
      <c r="I714" s="61"/>
      <c r="J714" s="61"/>
    </row>
    <row r="715" spans="1:10" ht="11.25" customHeight="1" x14ac:dyDescent="0.25">
      <c r="A715" s="114" t="e">
        <f>"HTP.P('&lt;"&amp;#REF!&amp;"&gt;' || "&amp;IF(MID(#REF!,1,6)="L_STUB","NULL","REC."&amp;#REF!)&amp;" || '&lt;/"&amp;#REF!&amp;"&gt;');"</f>
        <v>#REF!</v>
      </c>
      <c r="B715" s="61"/>
      <c r="C715" s="114" t="e">
        <f>"DECODE(C_T."&amp;#REF!&amp;", 0, NULL, C_T."&amp;#REF!&amp;") AS "&amp;#REF!&amp;","</f>
        <v>#REF!</v>
      </c>
      <c r="D715" s="61"/>
      <c r="F715" s="61"/>
      <c r="G715" s="61"/>
      <c r="H715" s="61"/>
      <c r="I715" s="61"/>
      <c r="J715" s="61"/>
    </row>
    <row r="716" spans="1:10" ht="11.25" customHeight="1" x14ac:dyDescent="0.25">
      <c r="A716" s="114" t="e">
        <f>"HTP.P('&lt;"&amp;#REF!&amp;"&gt;' || "&amp;IF(MID(#REF!,1,6)="L_STUB","NULL","REC."&amp;#REF!)&amp;" || '&lt;/"&amp;#REF!&amp;"&gt;');"</f>
        <v>#REF!</v>
      </c>
      <c r="B716" s="61"/>
      <c r="C716" s="114" t="e">
        <f>"DECODE(C_T."&amp;#REF!&amp;", 0, NULL, C_T."&amp;#REF!&amp;") AS "&amp;#REF!&amp;","</f>
        <v>#REF!</v>
      </c>
      <c r="D716" s="61"/>
      <c r="F716" s="61"/>
      <c r="G716" s="61"/>
      <c r="H716" s="61"/>
      <c r="I716" s="61"/>
      <c r="J716" s="61"/>
    </row>
    <row r="717" spans="1:10" ht="11.25" customHeight="1" x14ac:dyDescent="0.25">
      <c r="A717" s="114" t="e">
        <f>"HTP.P('&lt;"&amp;#REF!&amp;"&gt;' || "&amp;IF(MID(#REF!,1,6)="L_STUB","NULL","REC."&amp;#REF!)&amp;" || '&lt;/"&amp;#REF!&amp;"&gt;');"</f>
        <v>#REF!</v>
      </c>
      <c r="B717" s="61"/>
      <c r="C717" s="114" t="e">
        <f>"DECODE(C_T."&amp;#REF!&amp;", 0, NULL, C_T."&amp;#REF!&amp;") AS "&amp;#REF!&amp;","</f>
        <v>#REF!</v>
      </c>
      <c r="D717" s="61"/>
      <c r="F717" s="61"/>
      <c r="G717" s="61"/>
      <c r="H717" s="61"/>
      <c r="I717" s="61"/>
      <c r="J717" s="61"/>
    </row>
    <row r="718" spans="1:10" ht="11.25" customHeight="1" x14ac:dyDescent="0.25">
      <c r="A718" s="114" t="e">
        <f>"HTP.P('&lt;"&amp;#REF!&amp;"&gt;' || "&amp;IF(MID(#REF!,1,6)="L_STUB","NULL","REC."&amp;#REF!)&amp;" || '&lt;/"&amp;#REF!&amp;"&gt;');"</f>
        <v>#REF!</v>
      </c>
      <c r="B718" s="61"/>
      <c r="C718" s="114" t="e">
        <f>"DECODE(C_T."&amp;#REF!&amp;", 0, NULL, C_T."&amp;#REF!&amp;") AS "&amp;#REF!&amp;","</f>
        <v>#REF!</v>
      </c>
      <c r="D718" s="61"/>
      <c r="F718" s="61"/>
      <c r="G718" s="61"/>
      <c r="H718" s="61"/>
      <c r="I718" s="61"/>
      <c r="J718" s="61"/>
    </row>
    <row r="719" spans="1:10" ht="11.25" customHeight="1" x14ac:dyDescent="0.25">
      <c r="A719" s="114" t="e">
        <f>"HTP.P('&lt;"&amp;#REF!&amp;"&gt;' || "&amp;IF(MID(#REF!,1,6)="L_STUB","NULL","REC."&amp;#REF!)&amp;" || '&lt;/"&amp;#REF!&amp;"&gt;');"</f>
        <v>#REF!</v>
      </c>
      <c r="B719" s="61"/>
      <c r="C719" s="114" t="e">
        <f>"DECODE(C_T."&amp;#REF!&amp;", 0, NULL, C_T."&amp;#REF!&amp;") AS "&amp;#REF!&amp;","</f>
        <v>#REF!</v>
      </c>
      <c r="D719" s="61"/>
      <c r="F719" s="61"/>
      <c r="G719" s="61"/>
      <c r="H719" s="61"/>
      <c r="I719" s="61"/>
      <c r="J719" s="61"/>
    </row>
    <row r="720" spans="1:10" ht="11.25" customHeight="1" x14ac:dyDescent="0.25">
      <c r="A720" s="114" t="e">
        <f>"HTP.P('&lt;"&amp;#REF!&amp;"&gt;' || "&amp;IF(MID(#REF!,1,6)="L_STUB","NULL","REC."&amp;#REF!)&amp;" || '&lt;/"&amp;#REF!&amp;"&gt;');"</f>
        <v>#REF!</v>
      </c>
      <c r="B720" s="61"/>
      <c r="C720" s="114" t="e">
        <f>"DECODE(C_T."&amp;#REF!&amp;", 0, NULL, C_T."&amp;#REF!&amp;") AS "&amp;#REF!&amp;","</f>
        <v>#REF!</v>
      </c>
      <c r="D720" s="61"/>
      <c r="F720" s="61"/>
      <c r="G720" s="61"/>
      <c r="H720" s="61"/>
      <c r="I720" s="61"/>
      <c r="J720" s="61"/>
    </row>
    <row r="721" spans="1:10" ht="11.25" customHeight="1" x14ac:dyDescent="0.25">
      <c r="A721" s="114" t="e">
        <f>"HTP.P('&lt;"&amp;#REF!&amp;"&gt;' || "&amp;IF(MID(#REF!,1,6)="L_STUB","NULL","REC."&amp;#REF!)&amp;" || '&lt;/"&amp;#REF!&amp;"&gt;');"</f>
        <v>#REF!</v>
      </c>
      <c r="B721" s="61"/>
      <c r="C721" s="114" t="e">
        <f>"DECODE(C_T."&amp;#REF!&amp;", 0, NULL, C_T."&amp;#REF!&amp;") AS "&amp;#REF!&amp;","</f>
        <v>#REF!</v>
      </c>
      <c r="D721" s="61"/>
      <c r="F721" s="61"/>
      <c r="G721" s="61"/>
      <c r="H721" s="61"/>
      <c r="I721" s="61"/>
      <c r="J721" s="61"/>
    </row>
    <row r="722" spans="1:10" ht="11.25" customHeight="1" x14ac:dyDescent="0.25">
      <c r="A722" s="114" t="e">
        <f>"HTP.P('&lt;"&amp;#REF!&amp;"&gt;' || "&amp;IF(MID(#REF!,1,6)="L_STUB","NULL","REC."&amp;#REF!)&amp;" || '&lt;/"&amp;#REF!&amp;"&gt;');"</f>
        <v>#REF!</v>
      </c>
      <c r="B722" s="61"/>
      <c r="C722" s="114" t="e">
        <f>"DECODE(C_T."&amp;#REF!&amp;", 0, NULL, C_T."&amp;#REF!&amp;") AS "&amp;#REF!&amp;","</f>
        <v>#REF!</v>
      </c>
      <c r="D722" s="61"/>
      <c r="F722" s="61"/>
      <c r="G722" s="61"/>
      <c r="H722" s="61"/>
      <c r="I722" s="61"/>
      <c r="J722" s="61"/>
    </row>
    <row r="723" spans="1:10" ht="11.25" customHeight="1" x14ac:dyDescent="0.25">
      <c r="A723" s="114" t="e">
        <f>"HTP.P('&lt;"&amp;#REF!&amp;"&gt;' || "&amp;IF(MID(#REF!,1,6)="L_STUB","NULL","REC."&amp;#REF!)&amp;" || '&lt;/"&amp;#REF!&amp;"&gt;');"</f>
        <v>#REF!</v>
      </c>
      <c r="B723" s="61"/>
      <c r="C723" s="114" t="e">
        <f>"DECODE(C_T."&amp;#REF!&amp;", 0, NULL, C_T."&amp;#REF!&amp;") AS "&amp;#REF!&amp;","</f>
        <v>#REF!</v>
      </c>
      <c r="D723" s="61"/>
      <c r="F723" s="61"/>
      <c r="G723" s="61"/>
      <c r="H723" s="61"/>
      <c r="I723" s="61"/>
      <c r="J723" s="61"/>
    </row>
    <row r="724" spans="1:10" ht="11.25" customHeight="1" x14ac:dyDescent="0.25">
      <c r="A724" s="114" t="e">
        <f>"HTP.P('&lt;"&amp;#REF!&amp;"&gt;' || "&amp;IF(MID(#REF!,1,6)="L_STUB","NULL","REC."&amp;#REF!)&amp;" || '&lt;/"&amp;#REF!&amp;"&gt;');"</f>
        <v>#REF!</v>
      </c>
      <c r="B724" s="61"/>
      <c r="C724" s="114" t="e">
        <f>"DECODE(C_T."&amp;#REF!&amp;", 0, NULL, C_T."&amp;#REF!&amp;") AS "&amp;#REF!&amp;","</f>
        <v>#REF!</v>
      </c>
      <c r="D724" s="61"/>
      <c r="F724" s="61"/>
      <c r="G724" s="61"/>
      <c r="H724" s="61"/>
      <c r="I724" s="61"/>
      <c r="J724" s="61"/>
    </row>
    <row r="725" spans="1:10" ht="11.25" customHeight="1" x14ac:dyDescent="0.25">
      <c r="A725" s="114" t="e">
        <f>"HTP.P('&lt;"&amp;#REF!&amp;"&gt;' || "&amp;IF(MID(#REF!,1,6)="L_STUB","NULL","REC."&amp;#REF!)&amp;" || '&lt;/"&amp;#REF!&amp;"&gt;');"</f>
        <v>#REF!</v>
      </c>
      <c r="B725" s="61"/>
      <c r="C725" s="114" t="e">
        <f>"DECODE(C_T."&amp;#REF!&amp;", 0, NULL, C_T."&amp;#REF!&amp;") AS "&amp;#REF!&amp;","</f>
        <v>#REF!</v>
      </c>
      <c r="D725" s="61"/>
      <c r="F725" s="61"/>
      <c r="G725" s="61"/>
      <c r="H725" s="61"/>
      <c r="I725" s="61"/>
      <c r="J725" s="61"/>
    </row>
    <row r="726" spans="1:10" ht="11.25" customHeight="1" x14ac:dyDescent="0.25">
      <c r="A726" s="114" t="e">
        <f>"HTP.P('&lt;"&amp;#REF!&amp;"&gt;' || "&amp;IF(MID(#REF!,1,6)="L_STUB","NULL","REC."&amp;#REF!)&amp;" || '&lt;/"&amp;#REF!&amp;"&gt;');"</f>
        <v>#REF!</v>
      </c>
      <c r="B726" s="61"/>
      <c r="C726" s="114" t="e">
        <f>"DECODE(C_T."&amp;#REF!&amp;", 0, NULL, C_T."&amp;#REF!&amp;") AS "&amp;#REF!&amp;","</f>
        <v>#REF!</v>
      </c>
      <c r="D726" s="61"/>
      <c r="F726" s="61"/>
      <c r="G726" s="61"/>
      <c r="H726" s="61"/>
      <c r="I726" s="61"/>
      <c r="J726" s="61"/>
    </row>
    <row r="727" spans="1:10" ht="11.25" customHeight="1" x14ac:dyDescent="0.25">
      <c r="A727" s="114" t="e">
        <f>"HTP.P('&lt;"&amp;#REF!&amp;"&gt;' || "&amp;IF(MID(#REF!,1,6)="L_STUB","NULL","REC."&amp;#REF!)&amp;" || '&lt;/"&amp;#REF!&amp;"&gt;');"</f>
        <v>#REF!</v>
      </c>
      <c r="B727" s="61"/>
      <c r="C727" s="114" t="e">
        <f>"DECODE(C_T."&amp;#REF!&amp;", 0, NULL, C_T."&amp;#REF!&amp;") AS "&amp;#REF!&amp;","</f>
        <v>#REF!</v>
      </c>
      <c r="D727" s="61"/>
      <c r="F727" s="61"/>
      <c r="G727" s="61"/>
      <c r="H727" s="61"/>
      <c r="I727" s="61"/>
      <c r="J727" s="61"/>
    </row>
    <row r="728" spans="1:10" ht="11.25" customHeight="1" x14ac:dyDescent="0.25">
      <c r="A728" s="114" t="e">
        <f>"HTP.P('&lt;"&amp;#REF!&amp;"&gt;' || "&amp;IF(MID(#REF!,1,6)="L_STUB","NULL","REC."&amp;#REF!)&amp;" || '&lt;/"&amp;#REF!&amp;"&gt;');"</f>
        <v>#REF!</v>
      </c>
      <c r="B728" s="61"/>
      <c r="C728" s="114" t="e">
        <f>"DECODE(C_T."&amp;#REF!&amp;", 0, NULL, C_T."&amp;#REF!&amp;") AS "&amp;#REF!&amp;","</f>
        <v>#REF!</v>
      </c>
      <c r="D728" s="61"/>
      <c r="F728" s="61"/>
      <c r="G728" s="61"/>
      <c r="H728" s="61"/>
      <c r="I728" s="61"/>
      <c r="J728" s="61"/>
    </row>
    <row r="729" spans="1:10" ht="11.25" customHeight="1" x14ac:dyDescent="0.25">
      <c r="A729" s="114" t="e">
        <f>"HTP.P('&lt;"&amp;#REF!&amp;"&gt;' || "&amp;IF(MID(#REF!,1,6)="L_STUB","NULL","REC."&amp;#REF!)&amp;" || '&lt;/"&amp;#REF!&amp;"&gt;');"</f>
        <v>#REF!</v>
      </c>
      <c r="B729" s="61"/>
      <c r="C729" s="114" t="e">
        <f>"DECODE(C_T."&amp;#REF!&amp;", 0, NULL, C_T."&amp;#REF!&amp;") AS "&amp;#REF!&amp;","</f>
        <v>#REF!</v>
      </c>
      <c r="D729" s="61"/>
      <c r="F729" s="61"/>
      <c r="G729" s="61"/>
      <c r="H729" s="61"/>
      <c r="I729" s="61"/>
      <c r="J729" s="61"/>
    </row>
    <row r="730" spans="1:10" ht="11.25" customHeight="1" x14ac:dyDescent="0.25">
      <c r="A730" s="114" t="e">
        <f>"HTP.P('&lt;"&amp;#REF!&amp;"&gt;' || "&amp;IF(MID(#REF!,1,6)="L_STUB","NULL","REC."&amp;#REF!)&amp;" || '&lt;/"&amp;#REF!&amp;"&gt;');"</f>
        <v>#REF!</v>
      </c>
      <c r="B730" s="61"/>
      <c r="C730" s="114" t="e">
        <f>"DECODE(C_T."&amp;#REF!&amp;", 0, NULL, C_T."&amp;#REF!&amp;") AS "&amp;#REF!&amp;","</f>
        <v>#REF!</v>
      </c>
      <c r="D730" s="61"/>
      <c r="F730" s="61"/>
      <c r="G730" s="61"/>
      <c r="H730" s="61"/>
      <c r="I730" s="61"/>
      <c r="J730" s="61"/>
    </row>
    <row r="731" spans="1:10" ht="11.25" customHeight="1" x14ac:dyDescent="0.25">
      <c r="A731" s="114" t="e">
        <f>"HTP.P('&lt;"&amp;#REF!&amp;"&gt;' || "&amp;IF(MID(#REF!,1,6)="L_STUB","NULL","REC."&amp;#REF!)&amp;" || '&lt;/"&amp;#REF!&amp;"&gt;');"</f>
        <v>#REF!</v>
      </c>
      <c r="B731" s="61"/>
      <c r="C731" s="114" t="e">
        <f>"DECODE(C_T."&amp;#REF!&amp;", 0, NULL, C_T."&amp;#REF!&amp;") AS "&amp;#REF!&amp;","</f>
        <v>#REF!</v>
      </c>
      <c r="D731" s="61"/>
      <c r="F731" s="61"/>
      <c r="G731" s="61"/>
      <c r="H731" s="61"/>
      <c r="I731" s="61"/>
      <c r="J731" s="61"/>
    </row>
    <row r="732" spans="1:10" ht="11.25" customHeight="1" x14ac:dyDescent="0.25">
      <c r="A732" s="114" t="e">
        <f>"HTP.P('&lt;"&amp;#REF!&amp;"&gt;' || "&amp;IF(MID(#REF!,1,6)="L_STUB","NULL","REC."&amp;#REF!)&amp;" || '&lt;/"&amp;#REF!&amp;"&gt;');"</f>
        <v>#REF!</v>
      </c>
      <c r="B732" s="61"/>
      <c r="C732" s="114" t="e">
        <f>"DECODE(C_T."&amp;#REF!&amp;", 0, NULL, C_T."&amp;#REF!&amp;") AS "&amp;#REF!&amp;","</f>
        <v>#REF!</v>
      </c>
      <c r="D732" s="61"/>
      <c r="F732" s="61"/>
      <c r="G732" s="61"/>
      <c r="H732" s="61"/>
      <c r="I732" s="61"/>
      <c r="J732" s="61"/>
    </row>
    <row r="733" spans="1:10" ht="11.25" customHeight="1" x14ac:dyDescent="0.25">
      <c r="A733" s="114" t="e">
        <f>"HTP.P('&lt;"&amp;#REF!&amp;"&gt;' || "&amp;IF(MID(#REF!,1,6)="L_STUB","NULL","REC."&amp;#REF!)&amp;" || '&lt;/"&amp;#REF!&amp;"&gt;');"</f>
        <v>#REF!</v>
      </c>
      <c r="B733" s="61"/>
      <c r="C733" s="114" t="e">
        <f>"DECODE(C_T."&amp;#REF!&amp;", 0, NULL, C_T."&amp;#REF!&amp;") AS "&amp;#REF!&amp;","</f>
        <v>#REF!</v>
      </c>
      <c r="D733" s="61"/>
      <c r="F733" s="61"/>
      <c r="G733" s="61"/>
      <c r="H733" s="61"/>
      <c r="I733" s="61"/>
      <c r="J733" s="61"/>
    </row>
    <row r="734" spans="1:10" ht="11.25" customHeight="1" x14ac:dyDescent="0.25">
      <c r="A734" s="114" t="e">
        <f>"HTP.P('&lt;"&amp;#REF!&amp;"&gt;' || "&amp;IF(MID(#REF!,1,6)="L_STUB","NULL","REC."&amp;#REF!)&amp;" || '&lt;/"&amp;#REF!&amp;"&gt;');"</f>
        <v>#REF!</v>
      </c>
      <c r="B734" s="61"/>
      <c r="C734" s="114" t="e">
        <f>"DECODE(C_T."&amp;#REF!&amp;", 0, NULL, C_T."&amp;#REF!&amp;") AS "&amp;#REF!&amp;","</f>
        <v>#REF!</v>
      </c>
      <c r="D734" s="61"/>
      <c r="F734" s="61"/>
      <c r="G734" s="61"/>
      <c r="H734" s="61"/>
      <c r="I734" s="61"/>
      <c r="J734" s="61"/>
    </row>
    <row r="735" spans="1:10" ht="11.25" customHeight="1" x14ac:dyDescent="0.25">
      <c r="A735" s="114" t="e">
        <f>"HTP.P('&lt;"&amp;#REF!&amp;"&gt;' || "&amp;IF(MID(#REF!,1,6)="L_STUB","NULL","REC."&amp;#REF!)&amp;" || '&lt;/"&amp;#REF!&amp;"&gt;');"</f>
        <v>#REF!</v>
      </c>
      <c r="B735" s="61"/>
      <c r="C735" s="114" t="e">
        <f>"DECODE(C_T."&amp;#REF!&amp;", 0, NULL, C_T."&amp;#REF!&amp;") AS "&amp;#REF!&amp;","</f>
        <v>#REF!</v>
      </c>
      <c r="D735" s="61"/>
      <c r="F735" s="61"/>
      <c r="G735" s="61"/>
      <c r="H735" s="61"/>
      <c r="I735" s="61"/>
      <c r="J735" s="61"/>
    </row>
    <row r="736" spans="1:10" ht="11.25" customHeight="1" x14ac:dyDescent="0.25">
      <c r="A736" s="114" t="e">
        <f>"HTP.P('&lt;"&amp;#REF!&amp;"&gt;' || "&amp;IF(MID(#REF!,1,6)="L_STUB","NULL","REC."&amp;#REF!)&amp;" || '&lt;/"&amp;#REF!&amp;"&gt;');"</f>
        <v>#REF!</v>
      </c>
      <c r="B736" s="61"/>
      <c r="C736" s="114" t="e">
        <f>"DECODE(C_T."&amp;#REF!&amp;", 0, NULL, C_T."&amp;#REF!&amp;") AS "&amp;#REF!&amp;","</f>
        <v>#REF!</v>
      </c>
      <c r="D736" s="61"/>
      <c r="F736" s="61"/>
      <c r="G736" s="61"/>
      <c r="H736" s="61"/>
      <c r="I736" s="61"/>
      <c r="J736" s="61"/>
    </row>
    <row r="737" spans="1:10" ht="11.25" customHeight="1" x14ac:dyDescent="0.25">
      <c r="A737" s="114" t="e">
        <f>"HTP.P('&lt;"&amp;#REF!&amp;"&gt;' || "&amp;IF(MID(#REF!,1,6)="L_STUB","NULL","REC."&amp;#REF!)&amp;" || '&lt;/"&amp;#REF!&amp;"&gt;');"</f>
        <v>#REF!</v>
      </c>
      <c r="B737" s="61"/>
      <c r="C737" s="114" t="e">
        <f>"DECODE(C_T."&amp;#REF!&amp;", 0, NULL, C_T."&amp;#REF!&amp;") AS "&amp;#REF!&amp;","</f>
        <v>#REF!</v>
      </c>
      <c r="D737" s="61"/>
      <c r="F737" s="61"/>
      <c r="G737" s="61"/>
      <c r="H737" s="61"/>
      <c r="I737" s="61"/>
      <c r="J737" s="61"/>
    </row>
    <row r="738" spans="1:10" ht="11.25" customHeight="1" x14ac:dyDescent="0.25">
      <c r="A738" s="114" t="e">
        <f>"HTP.P('&lt;"&amp;#REF!&amp;"&gt;' || "&amp;IF(MID(#REF!,1,6)="L_STUB","NULL","REC."&amp;#REF!)&amp;" || '&lt;/"&amp;#REF!&amp;"&gt;');"</f>
        <v>#REF!</v>
      </c>
      <c r="B738" s="61"/>
      <c r="C738" s="114" t="e">
        <f>"DECODE(C_T."&amp;#REF!&amp;", 0, NULL, C_T."&amp;#REF!&amp;") AS "&amp;#REF!&amp;","</f>
        <v>#REF!</v>
      </c>
      <c r="D738" s="61"/>
      <c r="F738" s="61"/>
      <c r="G738" s="61"/>
      <c r="H738" s="61"/>
      <c r="I738" s="61"/>
      <c r="J738" s="61"/>
    </row>
    <row r="739" spans="1:10" ht="11.25" customHeight="1" x14ac:dyDescent="0.25">
      <c r="A739" s="114" t="e">
        <f>"HTP.P('&lt;"&amp;#REF!&amp;"&gt;' || "&amp;IF(MID(#REF!,1,6)="L_STUB","NULL","REC."&amp;#REF!)&amp;" || '&lt;/"&amp;#REF!&amp;"&gt;');"</f>
        <v>#REF!</v>
      </c>
      <c r="B739" s="61"/>
      <c r="C739" s="114" t="e">
        <f>"DECODE(C_T."&amp;#REF!&amp;", 0, NULL, C_T."&amp;#REF!&amp;") AS "&amp;#REF!&amp;","</f>
        <v>#REF!</v>
      </c>
      <c r="D739" s="61"/>
      <c r="F739" s="61"/>
      <c r="G739" s="61"/>
      <c r="H739" s="61"/>
      <c r="I739" s="61"/>
      <c r="J739" s="61"/>
    </row>
    <row r="740" spans="1:10" ht="11.25" customHeight="1" x14ac:dyDescent="0.25">
      <c r="A740" s="114" t="e">
        <f>"HTP.P('&lt;"&amp;#REF!&amp;"&gt;' || "&amp;IF(MID(#REF!,1,6)="L_STUB","NULL","REC."&amp;#REF!)&amp;" || '&lt;/"&amp;#REF!&amp;"&gt;');"</f>
        <v>#REF!</v>
      </c>
      <c r="B740" s="61"/>
      <c r="C740" s="114" t="e">
        <f>"DECODE(C_T."&amp;#REF!&amp;", 0, NULL, C_T."&amp;#REF!&amp;") AS "&amp;#REF!&amp;","</f>
        <v>#REF!</v>
      </c>
      <c r="D740" s="61"/>
      <c r="F740" s="61"/>
      <c r="G740" s="61"/>
      <c r="H740" s="61"/>
      <c r="I740" s="61"/>
      <c r="J740" s="61"/>
    </row>
    <row r="741" spans="1:10" ht="11.25" customHeight="1" x14ac:dyDescent="0.25">
      <c r="A741" s="114" t="e">
        <f>"HTP.P('&lt;"&amp;#REF!&amp;"&gt;' || "&amp;IF(MID(#REF!,1,6)="L_STUB","NULL","REC."&amp;#REF!)&amp;" || '&lt;/"&amp;#REF!&amp;"&gt;');"</f>
        <v>#REF!</v>
      </c>
      <c r="B741" s="61"/>
      <c r="C741" s="114" t="e">
        <f>"DECODE(C_T."&amp;#REF!&amp;", 0, NULL, C_T."&amp;#REF!&amp;") AS "&amp;#REF!&amp;","</f>
        <v>#REF!</v>
      </c>
      <c r="D741" s="61"/>
      <c r="F741" s="61"/>
      <c r="G741" s="61"/>
      <c r="H741" s="61"/>
      <c r="I741" s="61"/>
      <c r="J741" s="61"/>
    </row>
    <row r="742" spans="1:10" ht="11.25" customHeight="1" x14ac:dyDescent="0.25">
      <c r="A742" s="114" t="e">
        <f>"HTP.P('&lt;"&amp;#REF!&amp;"&gt;' || "&amp;IF(MID(#REF!,1,6)="L_STUB","NULL","REC."&amp;#REF!)&amp;" || '&lt;/"&amp;#REF!&amp;"&gt;');"</f>
        <v>#REF!</v>
      </c>
      <c r="B742" s="61"/>
      <c r="C742" s="114" t="e">
        <f>"DECODE(C_T."&amp;#REF!&amp;", 0, NULL, C_T."&amp;#REF!&amp;") AS "&amp;#REF!&amp;","</f>
        <v>#REF!</v>
      </c>
      <c r="D742" s="61"/>
      <c r="F742" s="61"/>
      <c r="G742" s="61"/>
      <c r="H742" s="61"/>
      <c r="I742" s="61"/>
      <c r="J742" s="61"/>
    </row>
    <row r="743" spans="1:10" ht="11.25" customHeight="1" x14ac:dyDescent="0.25">
      <c r="A743" s="114" t="e">
        <f>"HTP.P('&lt;"&amp;#REF!&amp;"&gt;' || "&amp;IF(MID(#REF!,1,6)="L_STUB","NULL","REC."&amp;#REF!)&amp;" || '&lt;/"&amp;#REF!&amp;"&gt;');"</f>
        <v>#REF!</v>
      </c>
      <c r="B743" s="61"/>
      <c r="C743" s="114" t="e">
        <f>"DECODE(C_T."&amp;#REF!&amp;", 0, NULL, C_T."&amp;#REF!&amp;") AS "&amp;#REF!&amp;","</f>
        <v>#REF!</v>
      </c>
      <c r="D743" s="61"/>
      <c r="F743" s="61"/>
      <c r="G743" s="61"/>
      <c r="H743" s="61"/>
      <c r="I743" s="61"/>
      <c r="J743" s="61"/>
    </row>
    <row r="744" spans="1:10" ht="11.25" customHeight="1" x14ac:dyDescent="0.25">
      <c r="A744" s="114" t="e">
        <f>"HTP.P('&lt;"&amp;#REF!&amp;"&gt;' || "&amp;IF(MID(#REF!,1,6)="L_STUB","NULL","REC."&amp;#REF!)&amp;" || '&lt;/"&amp;#REF!&amp;"&gt;');"</f>
        <v>#REF!</v>
      </c>
      <c r="B744" s="61"/>
      <c r="C744" s="114" t="e">
        <f>"DECODE(C_T."&amp;#REF!&amp;", 0, NULL, C_T."&amp;#REF!&amp;") AS "&amp;#REF!&amp;","</f>
        <v>#REF!</v>
      </c>
      <c r="D744" s="61"/>
      <c r="F744" s="61"/>
      <c r="G744" s="61"/>
      <c r="H744" s="61"/>
      <c r="I744" s="61"/>
      <c r="J744" s="61"/>
    </row>
    <row r="745" spans="1:10" ht="11.25" customHeight="1" x14ac:dyDescent="0.25">
      <c r="A745" s="114" t="e">
        <f>"HTP.P('&lt;"&amp;#REF!&amp;"&gt;' || "&amp;IF(MID(#REF!,1,6)="L_STUB","NULL","REC."&amp;#REF!)&amp;" || '&lt;/"&amp;#REF!&amp;"&gt;');"</f>
        <v>#REF!</v>
      </c>
      <c r="B745" s="61"/>
      <c r="C745" s="114" t="e">
        <f>"DECODE(C_T."&amp;#REF!&amp;", 0, NULL, C_T."&amp;#REF!&amp;") AS "&amp;#REF!&amp;","</f>
        <v>#REF!</v>
      </c>
      <c r="D745" s="61"/>
      <c r="F745" s="61"/>
      <c r="G745" s="61"/>
      <c r="H745" s="61"/>
      <c r="I745" s="61"/>
      <c r="J745" s="61"/>
    </row>
    <row r="746" spans="1:10" ht="11.25" customHeight="1" x14ac:dyDescent="0.25">
      <c r="A746" s="114" t="e">
        <f>"HTP.P('&lt;"&amp;#REF!&amp;"&gt;' || "&amp;IF(MID(#REF!,1,6)="L_STUB","NULL","REC."&amp;#REF!)&amp;" || '&lt;/"&amp;#REF!&amp;"&gt;');"</f>
        <v>#REF!</v>
      </c>
      <c r="B746" s="61"/>
      <c r="C746" s="114" t="e">
        <f>"DECODE(C_T."&amp;#REF!&amp;", 0, NULL, C_T."&amp;#REF!&amp;") AS "&amp;#REF!&amp;","</f>
        <v>#REF!</v>
      </c>
      <c r="D746" s="61"/>
      <c r="F746" s="61"/>
      <c r="G746" s="61"/>
      <c r="H746" s="61"/>
      <c r="I746" s="61"/>
      <c r="J746" s="61"/>
    </row>
    <row r="747" spans="1:10" ht="11.25" customHeight="1" x14ac:dyDescent="0.25">
      <c r="A747" s="114" t="e">
        <f>"HTP.P('&lt;"&amp;#REF!&amp;"&gt;' || "&amp;IF(MID(#REF!,1,6)="L_STUB","NULL","REC."&amp;#REF!)&amp;" || '&lt;/"&amp;#REF!&amp;"&gt;');"</f>
        <v>#REF!</v>
      </c>
      <c r="B747" s="61"/>
      <c r="C747" s="114" t="e">
        <f>"DECODE(C_T."&amp;#REF!&amp;", 0, NULL, C_T."&amp;#REF!&amp;") AS "&amp;#REF!&amp;","</f>
        <v>#REF!</v>
      </c>
      <c r="D747" s="61"/>
      <c r="F747" s="61"/>
      <c r="G747" s="61"/>
      <c r="H747" s="61"/>
      <c r="I747" s="61"/>
      <c r="J747" s="61"/>
    </row>
    <row r="748" spans="1:10" ht="11.25" customHeight="1" x14ac:dyDescent="0.25">
      <c r="A748" s="114" t="e">
        <f>"HTP.P('&lt;"&amp;#REF!&amp;"&gt;' || "&amp;IF(MID(#REF!,1,6)="L_STUB","NULL","REC."&amp;#REF!)&amp;" || '&lt;/"&amp;#REF!&amp;"&gt;');"</f>
        <v>#REF!</v>
      </c>
      <c r="B748" s="61"/>
      <c r="C748" s="114" t="e">
        <f>"DECODE(C_T."&amp;#REF!&amp;", 0, NULL, C_T."&amp;#REF!&amp;") AS "&amp;#REF!&amp;","</f>
        <v>#REF!</v>
      </c>
      <c r="D748" s="61"/>
      <c r="F748" s="61"/>
      <c r="G748" s="61"/>
      <c r="H748" s="61"/>
      <c r="I748" s="61"/>
      <c r="J748" s="61"/>
    </row>
    <row r="749" spans="1:10" ht="11.25" customHeight="1" x14ac:dyDescent="0.25">
      <c r="A749" s="114" t="e">
        <f>"HTP.P('&lt;"&amp;#REF!&amp;"&gt;' || "&amp;IF(MID(#REF!,1,6)="L_STUB","NULL","REC."&amp;#REF!)&amp;" || '&lt;/"&amp;#REF!&amp;"&gt;');"</f>
        <v>#REF!</v>
      </c>
      <c r="B749" s="61"/>
      <c r="C749" s="114" t="e">
        <f>"DECODE(C_T."&amp;#REF!&amp;", 0, NULL, C_T."&amp;#REF!&amp;") AS "&amp;#REF!&amp;","</f>
        <v>#REF!</v>
      </c>
      <c r="D749" s="61"/>
      <c r="F749" s="61"/>
      <c r="G749" s="61"/>
      <c r="H749" s="61"/>
      <c r="I749" s="61"/>
      <c r="J749" s="61"/>
    </row>
    <row r="750" spans="1:10" ht="11.25" customHeight="1" x14ac:dyDescent="0.25">
      <c r="A750" s="114" t="e">
        <f>"HTP.P('&lt;"&amp;#REF!&amp;"&gt;' || "&amp;IF(MID(#REF!,1,6)="L_STUB","NULL","REC."&amp;#REF!)&amp;" || '&lt;/"&amp;#REF!&amp;"&gt;');"</f>
        <v>#REF!</v>
      </c>
      <c r="B750" s="61"/>
      <c r="C750" s="114" t="e">
        <f>"DECODE(C_T."&amp;#REF!&amp;", 0, NULL, C_T."&amp;#REF!&amp;") AS "&amp;#REF!&amp;","</f>
        <v>#REF!</v>
      </c>
      <c r="D750" s="61"/>
      <c r="F750" s="61"/>
      <c r="G750" s="61"/>
      <c r="H750" s="61"/>
      <c r="I750" s="61"/>
      <c r="J750" s="61"/>
    </row>
    <row r="751" spans="1:10" ht="11.25" customHeight="1" x14ac:dyDescent="0.25">
      <c r="A751" s="114" t="e">
        <f>"HTP.P('&lt;"&amp;#REF!&amp;"&gt;' || "&amp;IF(MID(#REF!,1,6)="L_STUB","NULL","REC."&amp;#REF!)&amp;" || '&lt;/"&amp;#REF!&amp;"&gt;');"</f>
        <v>#REF!</v>
      </c>
      <c r="B751" s="61"/>
      <c r="C751" s="114" t="e">
        <f>"DECODE(C_T."&amp;#REF!&amp;", 0, NULL, C_T."&amp;#REF!&amp;") AS "&amp;#REF!&amp;","</f>
        <v>#REF!</v>
      </c>
      <c r="D751" s="61"/>
      <c r="F751" s="61"/>
      <c r="G751" s="61"/>
      <c r="H751" s="61"/>
      <c r="I751" s="61"/>
      <c r="J751" s="61"/>
    </row>
    <row r="752" spans="1:10" ht="11.25" customHeight="1" x14ac:dyDescent="0.25">
      <c r="A752" s="114" t="e">
        <f>"HTP.P('&lt;"&amp;#REF!&amp;"&gt;' || "&amp;IF(MID(#REF!,1,6)="L_STUB","NULL","REC."&amp;#REF!)&amp;" || '&lt;/"&amp;#REF!&amp;"&gt;');"</f>
        <v>#REF!</v>
      </c>
      <c r="B752" s="61"/>
      <c r="C752" s="114" t="e">
        <f>"DECODE(C_T."&amp;#REF!&amp;", 0, NULL, C_T."&amp;#REF!&amp;") AS "&amp;#REF!&amp;","</f>
        <v>#REF!</v>
      </c>
      <c r="D752" s="61"/>
      <c r="F752" s="61"/>
      <c r="G752" s="61"/>
      <c r="H752" s="61"/>
      <c r="I752" s="61"/>
      <c r="J752" s="61"/>
    </row>
    <row r="753" spans="1:10" ht="11.25" customHeight="1" x14ac:dyDescent="0.25">
      <c r="A753" s="114" t="e">
        <f>"HTP.P('&lt;"&amp;#REF!&amp;"&gt;' || "&amp;IF(MID(#REF!,1,6)="L_STUB","NULL","REC."&amp;#REF!)&amp;" || '&lt;/"&amp;#REF!&amp;"&gt;');"</f>
        <v>#REF!</v>
      </c>
      <c r="B753" s="61"/>
      <c r="C753" s="114" t="e">
        <f>"DECODE(C_T."&amp;#REF!&amp;", 0, NULL, C_T."&amp;#REF!&amp;") AS "&amp;#REF!&amp;","</f>
        <v>#REF!</v>
      </c>
      <c r="D753" s="61"/>
      <c r="F753" s="61"/>
      <c r="G753" s="61"/>
      <c r="H753" s="61"/>
      <c r="I753" s="61"/>
      <c r="J753" s="61"/>
    </row>
    <row r="754" spans="1:10" ht="11.25" customHeight="1" x14ac:dyDescent="0.25">
      <c r="A754" s="114" t="e">
        <f>"HTP.P('&lt;"&amp;#REF!&amp;"&gt;' || "&amp;IF(MID(#REF!,1,6)="L_STUB","NULL","REC."&amp;#REF!)&amp;" || '&lt;/"&amp;#REF!&amp;"&gt;');"</f>
        <v>#REF!</v>
      </c>
      <c r="B754" s="61"/>
      <c r="C754" s="114" t="e">
        <f>"DECODE(C_T."&amp;#REF!&amp;", 0, NULL, C_T."&amp;#REF!&amp;") AS "&amp;#REF!&amp;","</f>
        <v>#REF!</v>
      </c>
      <c r="D754" s="61"/>
      <c r="F754" s="61"/>
      <c r="G754" s="61"/>
      <c r="H754" s="61"/>
      <c r="I754" s="61"/>
      <c r="J754" s="61"/>
    </row>
    <row r="755" spans="1:10" ht="11.25" customHeight="1" x14ac:dyDescent="0.25">
      <c r="A755" s="61"/>
      <c r="B755" s="61"/>
      <c r="C755" s="61"/>
      <c r="D755" s="61"/>
      <c r="F755" s="61"/>
      <c r="G755" s="61"/>
      <c r="H755" s="61"/>
      <c r="I755" s="61"/>
      <c r="J755" s="61"/>
    </row>
    <row r="756" spans="1:10" ht="11.25" customHeight="1" x14ac:dyDescent="0.25">
      <c r="A756" s="61"/>
      <c r="B756" s="61"/>
      <c r="C756" s="61"/>
      <c r="D756" s="61"/>
      <c r="F756" s="61"/>
      <c r="G756" s="61"/>
      <c r="H756" s="61"/>
      <c r="I756" s="61"/>
      <c r="J756" s="61"/>
    </row>
    <row r="757" spans="1:10" ht="11.25" customHeight="1" x14ac:dyDescent="0.25">
      <c r="A757" s="61"/>
      <c r="B757" s="61"/>
      <c r="C757" s="61"/>
      <c r="D757" s="61"/>
      <c r="F757" s="61"/>
      <c r="G757" s="61"/>
      <c r="H757" s="61"/>
      <c r="I757" s="61"/>
      <c r="J757" s="61"/>
    </row>
    <row r="758" spans="1:10" ht="11.25" customHeight="1" x14ac:dyDescent="0.25">
      <c r="A758" s="61"/>
      <c r="B758" s="61"/>
      <c r="C758" s="61"/>
      <c r="D758" s="61"/>
      <c r="F758" s="61"/>
      <c r="G758" s="61"/>
      <c r="H758" s="61"/>
      <c r="I758" s="61"/>
      <c r="J758" s="61"/>
    </row>
    <row r="759" spans="1:10" ht="11.25" customHeight="1" x14ac:dyDescent="0.25">
      <c r="A759" s="61"/>
      <c r="B759" s="61"/>
      <c r="C759" s="61"/>
      <c r="D759" s="61"/>
      <c r="F759" s="61"/>
      <c r="G759" s="61"/>
      <c r="H759" s="61"/>
      <c r="I759" s="61"/>
      <c r="J759" s="61"/>
    </row>
    <row r="760" spans="1:10" ht="11.25" customHeight="1" x14ac:dyDescent="0.25">
      <c r="A760" s="61"/>
      <c r="B760" s="61"/>
      <c r="C760" s="61"/>
      <c r="D760" s="61"/>
      <c r="F760" s="61"/>
      <c r="G760" s="61"/>
      <c r="H760" s="61"/>
      <c r="I760" s="61"/>
      <c r="J760" s="61"/>
    </row>
    <row r="761" spans="1:10" ht="11.25" customHeight="1" x14ac:dyDescent="0.25">
      <c r="A761" s="114" t="e">
        <f>"HTP.P('&lt;"&amp;#REF!&amp;"&gt;' || "&amp;IF(MID(#REF!,1,6)="L_STUB","NULL","REC."&amp;#REF!)&amp;" || '&lt;/"&amp;#REF!&amp;"&gt;');"</f>
        <v>#REF!</v>
      </c>
      <c r="B761" s="61"/>
      <c r="C761" s="114" t="e">
        <f>"DECODE(C_T."&amp;#REF!&amp;", 0, NULL, C_T."&amp;#REF!&amp;") AS "&amp;#REF!&amp;","</f>
        <v>#REF!</v>
      </c>
      <c r="D761" s="61"/>
      <c r="F761" s="61"/>
      <c r="G761" s="61"/>
      <c r="H761" s="61"/>
      <c r="I761" s="61"/>
      <c r="J761" s="61"/>
    </row>
    <row r="762" spans="1:10" ht="11.25" customHeight="1" x14ac:dyDescent="0.25">
      <c r="A762" s="114" t="e">
        <f>"HTP.P('&lt;"&amp;#REF!&amp;"&gt;' || "&amp;IF(MID(#REF!,1,6)="L_STUB","NULL","REC."&amp;#REF!)&amp;" || '&lt;/"&amp;#REF!&amp;"&gt;');"</f>
        <v>#REF!</v>
      </c>
      <c r="B762" s="61"/>
      <c r="C762" s="114" t="e">
        <f>"DECODE(C_T."&amp;#REF!&amp;", 0, NULL, C_T."&amp;#REF!&amp;") AS "&amp;#REF!&amp;","</f>
        <v>#REF!</v>
      </c>
      <c r="D762" s="61"/>
      <c r="F762" s="61"/>
      <c r="G762" s="61"/>
      <c r="H762" s="61"/>
      <c r="I762" s="61"/>
      <c r="J762" s="61"/>
    </row>
    <row r="763" spans="1:10" ht="11.25" customHeight="1" x14ac:dyDescent="0.25">
      <c r="A763" s="114" t="e">
        <f>"HTP.P('&lt;"&amp;#REF!&amp;"&gt;' || "&amp;IF(MID(#REF!,1,6)="L_STUB","NULL","REC."&amp;#REF!)&amp;" || '&lt;/"&amp;#REF!&amp;"&gt;');"</f>
        <v>#REF!</v>
      </c>
      <c r="B763" s="61"/>
      <c r="C763" s="114" t="e">
        <f>"DECODE(C_T."&amp;#REF!&amp;", 0, NULL, C_T."&amp;#REF!&amp;") AS "&amp;#REF!&amp;","</f>
        <v>#REF!</v>
      </c>
      <c r="D763" s="61"/>
      <c r="F763" s="61"/>
      <c r="G763" s="61"/>
      <c r="H763" s="61"/>
      <c r="I763" s="61"/>
      <c r="J763" s="61"/>
    </row>
    <row r="764" spans="1:10" ht="11.25" customHeight="1" x14ac:dyDescent="0.25">
      <c r="A764" s="114" t="e">
        <f>"HTP.P('&lt;"&amp;#REF!&amp;"&gt;' || "&amp;IF(MID(#REF!,1,6)="L_STUB","NULL","REC."&amp;#REF!)&amp;" || '&lt;/"&amp;#REF!&amp;"&gt;');"</f>
        <v>#REF!</v>
      </c>
      <c r="B764" s="61"/>
      <c r="C764" s="114" t="e">
        <f>"DECODE(C_T."&amp;#REF!&amp;", 0, NULL, C_T."&amp;#REF!&amp;") AS "&amp;#REF!&amp;","</f>
        <v>#REF!</v>
      </c>
      <c r="D764" s="61"/>
      <c r="F764" s="61"/>
      <c r="G764" s="61"/>
      <c r="H764" s="61"/>
      <c r="I764" s="61"/>
      <c r="J764" s="61"/>
    </row>
    <row r="765" spans="1:10" ht="11.25" customHeight="1" x14ac:dyDescent="0.25">
      <c r="A765" s="114" t="e">
        <f>"HTP.P('&lt;"&amp;#REF!&amp;"&gt;' || "&amp;IF(MID(#REF!,1,6)="L_STUB","NULL","REC."&amp;#REF!)&amp;" || '&lt;/"&amp;#REF!&amp;"&gt;');"</f>
        <v>#REF!</v>
      </c>
      <c r="B765" s="61"/>
      <c r="C765" s="114" t="e">
        <f>"DECODE(C_T."&amp;#REF!&amp;", 0, NULL, C_T."&amp;#REF!&amp;") AS "&amp;#REF!&amp;","</f>
        <v>#REF!</v>
      </c>
      <c r="D765" s="61"/>
      <c r="F765" s="61"/>
      <c r="G765" s="61"/>
      <c r="H765" s="61"/>
      <c r="I765" s="61"/>
      <c r="J765" s="61"/>
    </row>
    <row r="766" spans="1:10" ht="11.25" customHeight="1" x14ac:dyDescent="0.25">
      <c r="A766" s="114" t="e">
        <f>"HTP.P('&lt;"&amp;#REF!&amp;"&gt;' || "&amp;IF(MID(#REF!,1,6)="L_STUB","NULL","REC."&amp;#REF!)&amp;" || '&lt;/"&amp;#REF!&amp;"&gt;');"</f>
        <v>#REF!</v>
      </c>
      <c r="B766" s="61"/>
      <c r="C766" s="114" t="e">
        <f>"DECODE(C_T."&amp;#REF!&amp;", 0, NULL, C_T."&amp;#REF!&amp;") AS "&amp;#REF!&amp;","</f>
        <v>#REF!</v>
      </c>
      <c r="D766" s="61"/>
      <c r="F766" s="61"/>
      <c r="G766" s="61"/>
      <c r="H766" s="61"/>
      <c r="I766" s="61"/>
      <c r="J766" s="61"/>
    </row>
    <row r="767" spans="1:10" ht="11.25" customHeight="1" x14ac:dyDescent="0.25">
      <c r="A767" s="114" t="e">
        <f>"HTP.P('&lt;"&amp;#REF!&amp;"&gt;' || "&amp;IF(MID(#REF!,1,6)="L_STUB","NULL","REC."&amp;#REF!)&amp;" || '&lt;/"&amp;#REF!&amp;"&gt;');"</f>
        <v>#REF!</v>
      </c>
      <c r="B767" s="61"/>
      <c r="C767" s="114" t="e">
        <f>"DECODE(C_T."&amp;#REF!&amp;", 0, NULL, C_T."&amp;#REF!&amp;") AS "&amp;#REF!&amp;","</f>
        <v>#REF!</v>
      </c>
      <c r="D767" s="61"/>
      <c r="F767" s="61"/>
      <c r="G767" s="61"/>
      <c r="H767" s="61"/>
      <c r="I767" s="61"/>
      <c r="J767" s="61"/>
    </row>
    <row r="768" spans="1:10" ht="11.25" customHeight="1" x14ac:dyDescent="0.25">
      <c r="A768" s="114" t="e">
        <f>"HTP.P('&lt;"&amp;#REF!&amp;"&gt;' || "&amp;IF(MID(#REF!,1,6)="L_STUB","NULL","REC."&amp;#REF!)&amp;" || '&lt;/"&amp;#REF!&amp;"&gt;');"</f>
        <v>#REF!</v>
      </c>
      <c r="B768" s="61"/>
      <c r="C768" s="114" t="e">
        <f>"DECODE(C_T."&amp;#REF!&amp;", 0, NULL, C_T."&amp;#REF!&amp;") AS "&amp;#REF!&amp;","</f>
        <v>#REF!</v>
      </c>
      <c r="D768" s="61"/>
      <c r="F768" s="61"/>
      <c r="G768" s="61"/>
      <c r="H768" s="61"/>
      <c r="I768" s="61"/>
      <c r="J768" s="61"/>
    </row>
    <row r="769" spans="1:10" ht="11.25" customHeight="1" x14ac:dyDescent="0.25">
      <c r="A769" s="114" t="e">
        <f>"HTP.P('&lt;"&amp;#REF!&amp;"&gt;' || "&amp;IF(MID(#REF!,1,6)="L_STUB","NULL","REC."&amp;#REF!)&amp;" || '&lt;/"&amp;#REF!&amp;"&gt;');"</f>
        <v>#REF!</v>
      </c>
      <c r="B769" s="61"/>
      <c r="C769" s="114" t="e">
        <f>"DECODE(C_T."&amp;#REF!&amp;", 0, NULL, C_T."&amp;#REF!&amp;") AS "&amp;#REF!&amp;","</f>
        <v>#REF!</v>
      </c>
      <c r="D769" s="61"/>
      <c r="F769" s="61"/>
      <c r="G769" s="61"/>
      <c r="H769" s="61"/>
      <c r="I769" s="61"/>
      <c r="J769" s="61"/>
    </row>
    <row r="770" spans="1:10" ht="11.25" customHeight="1" x14ac:dyDescent="0.25">
      <c r="A770" s="114" t="e">
        <f>"HTP.P('&lt;"&amp;#REF!&amp;"&gt;' || "&amp;IF(MID(#REF!,1,6)="L_STUB","NULL","REC."&amp;#REF!)&amp;" || '&lt;/"&amp;#REF!&amp;"&gt;');"</f>
        <v>#REF!</v>
      </c>
      <c r="B770" s="61"/>
      <c r="C770" s="114" t="e">
        <f>"DECODE(C_T."&amp;#REF!&amp;", 0, NULL, C_T."&amp;#REF!&amp;") AS "&amp;#REF!&amp;","</f>
        <v>#REF!</v>
      </c>
      <c r="D770" s="61"/>
      <c r="F770" s="61"/>
      <c r="G770" s="61"/>
      <c r="H770" s="61"/>
      <c r="I770" s="61"/>
      <c r="J770" s="61"/>
    </row>
    <row r="771" spans="1:10" ht="11.25" customHeight="1" x14ac:dyDescent="0.25">
      <c r="A771" s="114" t="e">
        <f>"HTP.P('&lt;"&amp;#REF!&amp;"&gt;' || "&amp;IF(MID(#REF!,1,6)="L_STUB","NULL","REC."&amp;#REF!)&amp;" || '&lt;/"&amp;#REF!&amp;"&gt;');"</f>
        <v>#REF!</v>
      </c>
      <c r="B771" s="61"/>
      <c r="C771" s="114" t="e">
        <f>"DECODE(C_T."&amp;#REF!&amp;", 0, NULL, C_T."&amp;#REF!&amp;") AS "&amp;#REF!&amp;","</f>
        <v>#REF!</v>
      </c>
      <c r="D771" s="61"/>
      <c r="F771" s="61"/>
      <c r="G771" s="61"/>
      <c r="H771" s="61"/>
      <c r="I771" s="61"/>
      <c r="J771" s="61"/>
    </row>
    <row r="772" spans="1:10" ht="11.25" customHeight="1" x14ac:dyDescent="0.25">
      <c r="A772" s="114" t="e">
        <f>"HTP.P('&lt;"&amp;#REF!&amp;"&gt;' || "&amp;IF(MID(#REF!,1,6)="L_STUB","NULL","REC."&amp;#REF!)&amp;" || '&lt;/"&amp;#REF!&amp;"&gt;');"</f>
        <v>#REF!</v>
      </c>
      <c r="B772" s="61"/>
      <c r="C772" s="114" t="e">
        <f>"DECODE(C_T."&amp;#REF!&amp;", 0, NULL, C_T."&amp;#REF!&amp;") AS "&amp;#REF!&amp;","</f>
        <v>#REF!</v>
      </c>
      <c r="D772" s="61"/>
      <c r="F772" s="61"/>
      <c r="G772" s="61"/>
      <c r="H772" s="61"/>
      <c r="I772" s="61"/>
      <c r="J772" s="61"/>
    </row>
    <row r="773" spans="1:10" ht="11.25" customHeight="1" x14ac:dyDescent="0.25">
      <c r="A773" s="114" t="e">
        <f>"HTP.P('&lt;"&amp;#REF!&amp;"&gt;' || "&amp;IF(MID(#REF!,1,6)="L_STUB","NULL","REC."&amp;#REF!)&amp;" || '&lt;/"&amp;#REF!&amp;"&gt;');"</f>
        <v>#REF!</v>
      </c>
      <c r="B773" s="61"/>
      <c r="C773" s="114" t="e">
        <f>"DECODE(C_T."&amp;#REF!&amp;", 0, NULL, C_T."&amp;#REF!&amp;") AS "&amp;#REF!&amp;","</f>
        <v>#REF!</v>
      </c>
      <c r="D773" s="61"/>
      <c r="F773" s="61"/>
      <c r="G773" s="61"/>
      <c r="H773" s="61"/>
      <c r="I773" s="61"/>
      <c r="J773" s="61"/>
    </row>
    <row r="774" spans="1:10" ht="11.25" customHeight="1" x14ac:dyDescent="0.25">
      <c r="A774" s="114" t="e">
        <f>"HTP.P('&lt;"&amp;#REF!&amp;"&gt;' || "&amp;IF(MID(#REF!,1,6)="L_STUB","NULL","REC."&amp;#REF!)&amp;" || '&lt;/"&amp;#REF!&amp;"&gt;');"</f>
        <v>#REF!</v>
      </c>
      <c r="B774" s="61"/>
      <c r="C774" s="114" t="e">
        <f>"DECODE(C_T."&amp;#REF!&amp;", 0, NULL, C_T."&amp;#REF!&amp;") AS "&amp;#REF!&amp;","</f>
        <v>#REF!</v>
      </c>
      <c r="D774" s="61"/>
      <c r="F774" s="61"/>
      <c r="G774" s="61"/>
      <c r="H774" s="61"/>
      <c r="I774" s="61"/>
      <c r="J774" s="61"/>
    </row>
    <row r="775" spans="1:10" ht="11.25" customHeight="1" x14ac:dyDescent="0.25">
      <c r="A775" s="114" t="e">
        <f>"HTP.P('&lt;"&amp;#REF!&amp;"&gt;' || "&amp;IF(MID(#REF!,1,6)="L_STUB","NULL","REC."&amp;#REF!)&amp;" || '&lt;/"&amp;#REF!&amp;"&gt;');"</f>
        <v>#REF!</v>
      </c>
      <c r="B775" s="61"/>
      <c r="C775" s="114" t="e">
        <f>"DECODE(C_T."&amp;#REF!&amp;", 0, NULL, C_T."&amp;#REF!&amp;") AS "&amp;#REF!&amp;","</f>
        <v>#REF!</v>
      </c>
      <c r="D775" s="61"/>
      <c r="F775" s="61"/>
      <c r="G775" s="61"/>
      <c r="H775" s="61"/>
      <c r="I775" s="61"/>
      <c r="J775" s="61"/>
    </row>
    <row r="776" spans="1:10" ht="11.25" customHeight="1" x14ac:dyDescent="0.25">
      <c r="A776" s="114" t="e">
        <f>"HTP.P('&lt;"&amp;#REF!&amp;"&gt;' || "&amp;IF(MID(#REF!,1,6)="L_STUB","NULL","REC."&amp;#REF!)&amp;" || '&lt;/"&amp;#REF!&amp;"&gt;');"</f>
        <v>#REF!</v>
      </c>
      <c r="B776" s="61"/>
      <c r="C776" s="114" t="e">
        <f>"DECODE(C_T."&amp;#REF!&amp;", 0, NULL, C_T."&amp;#REF!&amp;") AS "&amp;#REF!&amp;","</f>
        <v>#REF!</v>
      </c>
      <c r="D776" s="61"/>
      <c r="F776" s="61"/>
      <c r="G776" s="61"/>
      <c r="H776" s="61"/>
      <c r="I776" s="61"/>
      <c r="J776" s="61"/>
    </row>
    <row r="777" spans="1:10" ht="11.25" customHeight="1" x14ac:dyDescent="0.25">
      <c r="A777" s="114" t="e">
        <f>"HTP.P('&lt;"&amp;#REF!&amp;"&gt;' || "&amp;IF(MID(#REF!,1,6)="L_STUB","NULL","REC."&amp;#REF!)&amp;" || '&lt;/"&amp;#REF!&amp;"&gt;');"</f>
        <v>#REF!</v>
      </c>
      <c r="B777" s="61"/>
      <c r="C777" s="114" t="e">
        <f>"DECODE(C_T."&amp;#REF!&amp;", 0, NULL, C_T."&amp;#REF!&amp;") AS "&amp;#REF!&amp;","</f>
        <v>#REF!</v>
      </c>
      <c r="D777" s="61"/>
      <c r="F777" s="61"/>
      <c r="G777" s="61"/>
      <c r="H777" s="61"/>
      <c r="I777" s="61"/>
      <c r="J777" s="61"/>
    </row>
    <row r="778" spans="1:10" ht="11.25" customHeight="1" x14ac:dyDescent="0.25">
      <c r="A778" s="114" t="e">
        <f>"HTP.P('&lt;"&amp;#REF!&amp;"&gt;' || "&amp;IF(MID(#REF!,1,6)="L_STUB","NULL","REC."&amp;#REF!)&amp;" || '&lt;/"&amp;#REF!&amp;"&gt;');"</f>
        <v>#REF!</v>
      </c>
      <c r="B778" s="61"/>
      <c r="C778" s="114" t="e">
        <f>"DECODE(C_T."&amp;#REF!&amp;", 0, NULL, C_T."&amp;#REF!&amp;") AS "&amp;#REF!&amp;","</f>
        <v>#REF!</v>
      </c>
      <c r="D778" s="61"/>
      <c r="F778" s="61"/>
      <c r="G778" s="61"/>
      <c r="H778" s="61"/>
      <c r="I778" s="61"/>
      <c r="J778" s="61"/>
    </row>
    <row r="779" spans="1:10" ht="11.25" customHeight="1" x14ac:dyDescent="0.25">
      <c r="A779" s="114" t="e">
        <f>"HTP.P('&lt;"&amp;#REF!&amp;"&gt;' || "&amp;IF(MID(#REF!,1,6)="L_STUB","NULL","REC."&amp;#REF!)&amp;" || '&lt;/"&amp;#REF!&amp;"&gt;');"</f>
        <v>#REF!</v>
      </c>
      <c r="B779" s="61"/>
      <c r="C779" s="114" t="e">
        <f>"DECODE(C_T."&amp;#REF!&amp;", 0, NULL, C_T."&amp;#REF!&amp;") AS "&amp;#REF!&amp;","</f>
        <v>#REF!</v>
      </c>
      <c r="D779" s="61"/>
      <c r="F779" s="61"/>
      <c r="G779" s="61"/>
      <c r="H779" s="61"/>
      <c r="I779" s="61"/>
      <c r="J779" s="61"/>
    </row>
    <row r="780" spans="1:10" ht="11.25" customHeight="1" x14ac:dyDescent="0.25">
      <c r="A780" s="114" t="e">
        <f>"HTP.P('&lt;"&amp;#REF!&amp;"&gt;' || "&amp;IF(MID(#REF!,1,6)="L_STUB","NULL","REC."&amp;#REF!)&amp;" || '&lt;/"&amp;#REF!&amp;"&gt;');"</f>
        <v>#REF!</v>
      </c>
      <c r="B780" s="61"/>
      <c r="C780" s="114" t="e">
        <f>"DECODE(C_T."&amp;#REF!&amp;", 0, NULL, C_T."&amp;#REF!&amp;") AS "&amp;#REF!&amp;","</f>
        <v>#REF!</v>
      </c>
      <c r="D780" s="61"/>
      <c r="F780" s="61"/>
      <c r="G780" s="61"/>
      <c r="H780" s="61"/>
      <c r="I780" s="61"/>
      <c r="J780" s="61"/>
    </row>
    <row r="781" spans="1:10" ht="11.25" customHeight="1" x14ac:dyDescent="0.25">
      <c r="A781" s="114" t="e">
        <f>"HTP.P('&lt;"&amp;#REF!&amp;"&gt;' || "&amp;IF(MID(#REF!,1,6)="L_STUB","NULL","REC."&amp;#REF!)&amp;" || '&lt;/"&amp;#REF!&amp;"&gt;');"</f>
        <v>#REF!</v>
      </c>
      <c r="B781" s="61"/>
      <c r="C781" s="114" t="e">
        <f>"DECODE(C_T."&amp;#REF!&amp;", 0, NULL, C_T."&amp;#REF!&amp;") AS "&amp;#REF!&amp;","</f>
        <v>#REF!</v>
      </c>
      <c r="D781" s="61"/>
      <c r="F781" s="61"/>
      <c r="G781" s="61"/>
      <c r="H781" s="61"/>
      <c r="I781" s="61"/>
      <c r="J781" s="61"/>
    </row>
    <row r="782" spans="1:10" ht="11.25" customHeight="1" x14ac:dyDescent="0.25">
      <c r="A782" s="114" t="e">
        <f>"HTP.P('&lt;"&amp;#REF!&amp;"&gt;' || "&amp;IF(MID(#REF!,1,6)="L_STUB","NULL","REC."&amp;#REF!)&amp;" || '&lt;/"&amp;#REF!&amp;"&gt;');"</f>
        <v>#REF!</v>
      </c>
      <c r="B782" s="61"/>
      <c r="C782" s="114" t="e">
        <f>"DECODE(C_T."&amp;#REF!&amp;", 0, NULL, C_T."&amp;#REF!&amp;") AS "&amp;#REF!&amp;","</f>
        <v>#REF!</v>
      </c>
      <c r="D782" s="61"/>
      <c r="F782" s="61"/>
      <c r="G782" s="61"/>
      <c r="H782" s="61"/>
      <c r="I782" s="61"/>
      <c r="J782" s="61"/>
    </row>
    <row r="783" spans="1:10" ht="11.25" customHeight="1" x14ac:dyDescent="0.25">
      <c r="A783" s="114" t="e">
        <f>"HTP.P('&lt;"&amp;#REF!&amp;"&gt;' || "&amp;IF(MID(#REF!,1,6)="L_STUB","NULL","REC."&amp;#REF!)&amp;" || '&lt;/"&amp;#REF!&amp;"&gt;');"</f>
        <v>#REF!</v>
      </c>
      <c r="B783" s="61"/>
      <c r="C783" s="114" t="e">
        <f>"DECODE(C_T."&amp;#REF!&amp;", 0, NULL, C_T."&amp;#REF!&amp;") AS "&amp;#REF!&amp;","</f>
        <v>#REF!</v>
      </c>
      <c r="D783" s="61"/>
      <c r="F783" s="61"/>
      <c r="G783" s="61"/>
      <c r="H783" s="61"/>
      <c r="I783" s="61"/>
      <c r="J783" s="61"/>
    </row>
    <row r="784" spans="1:10" ht="11.25" customHeight="1" x14ac:dyDescent="0.25">
      <c r="A784" s="114" t="e">
        <f>"HTP.P('&lt;"&amp;#REF!&amp;"&gt;' || "&amp;IF(MID(#REF!,1,6)="L_STUB","NULL","REC."&amp;#REF!)&amp;" || '&lt;/"&amp;#REF!&amp;"&gt;');"</f>
        <v>#REF!</v>
      </c>
      <c r="B784" s="61"/>
      <c r="C784" s="114" t="e">
        <f>"DECODE(C_T."&amp;#REF!&amp;", 0, NULL, C_T."&amp;#REF!&amp;") AS "&amp;#REF!&amp;","</f>
        <v>#REF!</v>
      </c>
      <c r="D784" s="61"/>
      <c r="F784" s="61"/>
      <c r="G784" s="61"/>
      <c r="H784" s="61"/>
      <c r="I784" s="61"/>
      <c r="J784" s="61"/>
    </row>
    <row r="785" spans="1:10" ht="11.25" customHeight="1" x14ac:dyDescent="0.25">
      <c r="A785" s="114" t="e">
        <f>"HTP.P('&lt;"&amp;#REF!&amp;"&gt;' || "&amp;IF(MID(#REF!,1,6)="L_STUB","NULL","REC."&amp;#REF!)&amp;" || '&lt;/"&amp;#REF!&amp;"&gt;');"</f>
        <v>#REF!</v>
      </c>
      <c r="B785" s="61"/>
      <c r="C785" s="114" t="e">
        <f>"DECODE(C_T."&amp;#REF!&amp;", 0, NULL, C_T."&amp;#REF!&amp;") AS "&amp;#REF!&amp;","</f>
        <v>#REF!</v>
      </c>
      <c r="D785" s="61"/>
      <c r="F785" s="61"/>
      <c r="G785" s="61"/>
      <c r="H785" s="61"/>
      <c r="I785" s="61"/>
      <c r="J785" s="61"/>
    </row>
    <row r="786" spans="1:10" ht="11.25" customHeight="1" x14ac:dyDescent="0.25">
      <c r="A786" s="114" t="e">
        <f>"HTP.P('&lt;"&amp;#REF!&amp;"&gt;' || "&amp;IF(MID(#REF!,1,6)="L_STUB","NULL","REC."&amp;#REF!)&amp;" || '&lt;/"&amp;#REF!&amp;"&gt;');"</f>
        <v>#REF!</v>
      </c>
      <c r="B786" s="61"/>
      <c r="C786" s="114" t="e">
        <f>"DECODE(C_T."&amp;#REF!&amp;", 0, NULL, C_T."&amp;#REF!&amp;") AS "&amp;#REF!&amp;","</f>
        <v>#REF!</v>
      </c>
      <c r="D786" s="61"/>
      <c r="F786" s="61"/>
      <c r="G786" s="61"/>
      <c r="H786" s="61"/>
      <c r="I786" s="61"/>
      <c r="J786" s="61"/>
    </row>
    <row r="787" spans="1:10" ht="11.25" customHeight="1" x14ac:dyDescent="0.25">
      <c r="A787" s="114" t="e">
        <f>"HTP.P('&lt;"&amp;#REF!&amp;"&gt;' || "&amp;IF(MID(#REF!,1,6)="L_STUB","NULL","REC."&amp;#REF!)&amp;" || '&lt;/"&amp;#REF!&amp;"&gt;');"</f>
        <v>#REF!</v>
      </c>
      <c r="B787" s="61"/>
      <c r="C787" s="114" t="e">
        <f>"DECODE(C_T."&amp;#REF!&amp;", 0, NULL, C_T."&amp;#REF!&amp;") AS "&amp;#REF!&amp;","</f>
        <v>#REF!</v>
      </c>
      <c r="D787" s="61"/>
      <c r="F787" s="61"/>
      <c r="G787" s="61"/>
      <c r="H787" s="61"/>
      <c r="I787" s="61"/>
      <c r="J787" s="61"/>
    </row>
    <row r="788" spans="1:10" ht="11.25" customHeight="1" x14ac:dyDescent="0.25">
      <c r="A788" s="114" t="e">
        <f>"HTP.P('&lt;"&amp;#REF!&amp;"&gt;' || "&amp;IF(MID(#REF!,1,6)="L_STUB","NULL","REC."&amp;#REF!)&amp;" || '&lt;/"&amp;#REF!&amp;"&gt;');"</f>
        <v>#REF!</v>
      </c>
      <c r="B788" s="61"/>
      <c r="C788" s="114" t="e">
        <f>"DECODE(C_T."&amp;#REF!&amp;", 0, NULL, C_T."&amp;#REF!&amp;") AS "&amp;#REF!&amp;","</f>
        <v>#REF!</v>
      </c>
      <c r="D788" s="61"/>
      <c r="F788" s="61"/>
      <c r="G788" s="61"/>
      <c r="H788" s="61"/>
      <c r="I788" s="61"/>
      <c r="J788" s="61"/>
    </row>
    <row r="789" spans="1:10" ht="11.25" customHeight="1" x14ac:dyDescent="0.25">
      <c r="A789" s="114" t="e">
        <f>"HTP.P('&lt;"&amp;#REF!&amp;"&gt;' || "&amp;IF(MID(#REF!,1,6)="L_STUB","NULL","REC."&amp;#REF!)&amp;" || '&lt;/"&amp;#REF!&amp;"&gt;');"</f>
        <v>#REF!</v>
      </c>
      <c r="B789" s="61"/>
      <c r="C789" s="114" t="e">
        <f>"DECODE(C_T."&amp;#REF!&amp;", 0, NULL, C_T."&amp;#REF!&amp;") AS "&amp;#REF!&amp;","</f>
        <v>#REF!</v>
      </c>
      <c r="D789" s="61"/>
      <c r="F789" s="61"/>
      <c r="G789" s="61"/>
      <c r="H789" s="61"/>
      <c r="I789" s="61"/>
      <c r="J789" s="61"/>
    </row>
    <row r="790" spans="1:10" ht="11.25" customHeight="1" x14ac:dyDescent="0.25">
      <c r="A790" s="114" t="e">
        <f>"HTP.P('&lt;"&amp;#REF!&amp;"&gt;' || "&amp;IF(MID(#REF!,1,6)="L_STUB","NULL","REC."&amp;#REF!)&amp;" || '&lt;/"&amp;#REF!&amp;"&gt;');"</f>
        <v>#REF!</v>
      </c>
      <c r="B790" s="61"/>
      <c r="C790" s="114" t="e">
        <f>"DECODE(C_T."&amp;#REF!&amp;", 0, NULL, C_T."&amp;#REF!&amp;") AS "&amp;#REF!&amp;","</f>
        <v>#REF!</v>
      </c>
      <c r="D790" s="61"/>
      <c r="F790" s="61"/>
      <c r="G790" s="61"/>
      <c r="H790" s="61"/>
      <c r="I790" s="61"/>
      <c r="J790" s="61"/>
    </row>
    <row r="791" spans="1:10" ht="11.25" customHeight="1" x14ac:dyDescent="0.25">
      <c r="A791" s="114" t="e">
        <f>"HTP.P('&lt;"&amp;#REF!&amp;"&gt;' || "&amp;IF(MID(#REF!,1,6)="L_STUB","NULL","REC."&amp;#REF!)&amp;" || '&lt;/"&amp;#REF!&amp;"&gt;');"</f>
        <v>#REF!</v>
      </c>
      <c r="B791" s="61"/>
      <c r="C791" s="114" t="e">
        <f>"DECODE(C_T."&amp;#REF!&amp;", 0, NULL, C_T."&amp;#REF!&amp;") AS "&amp;#REF!&amp;","</f>
        <v>#REF!</v>
      </c>
      <c r="D791" s="61"/>
      <c r="F791" s="61"/>
      <c r="G791" s="61"/>
      <c r="H791" s="61"/>
      <c r="I791" s="61"/>
      <c r="J791" s="61"/>
    </row>
    <row r="792" spans="1:10" ht="11.25" customHeight="1" x14ac:dyDescent="0.25">
      <c r="A792" s="114" t="e">
        <f>"HTP.P('&lt;"&amp;#REF!&amp;"&gt;' || "&amp;IF(MID(#REF!,1,6)="L_STUB","NULL","REC."&amp;#REF!)&amp;" || '&lt;/"&amp;#REF!&amp;"&gt;');"</f>
        <v>#REF!</v>
      </c>
      <c r="B792" s="61"/>
      <c r="C792" s="114" t="e">
        <f>"DECODE(C_T."&amp;#REF!&amp;", 0, NULL, C_T."&amp;#REF!&amp;") AS "&amp;#REF!&amp;","</f>
        <v>#REF!</v>
      </c>
      <c r="D792" s="61"/>
      <c r="F792" s="61"/>
      <c r="G792" s="61"/>
      <c r="H792" s="61"/>
      <c r="I792" s="61"/>
      <c r="J792" s="61"/>
    </row>
    <row r="793" spans="1:10" ht="11.25" customHeight="1" x14ac:dyDescent="0.25">
      <c r="A793" s="114" t="e">
        <f>"HTP.P('&lt;"&amp;#REF!&amp;"&gt;' || "&amp;IF(MID(#REF!,1,6)="L_STUB","NULL","REC."&amp;#REF!)&amp;" || '&lt;/"&amp;#REF!&amp;"&gt;');"</f>
        <v>#REF!</v>
      </c>
      <c r="B793" s="61"/>
      <c r="C793" s="114" t="e">
        <f>"DECODE(C_T."&amp;#REF!&amp;", 0, NULL, C_T."&amp;#REF!&amp;") AS "&amp;#REF!&amp;","</f>
        <v>#REF!</v>
      </c>
      <c r="D793" s="61"/>
      <c r="F793" s="61"/>
      <c r="G793" s="61"/>
      <c r="H793" s="61"/>
      <c r="I793" s="61"/>
      <c r="J793" s="61"/>
    </row>
    <row r="794" spans="1:10" ht="11.25" customHeight="1" x14ac:dyDescent="0.25">
      <c r="A794" s="114" t="e">
        <f>"HTP.P('&lt;"&amp;#REF!&amp;"&gt;' || "&amp;IF(MID(#REF!,1,6)="L_STUB","NULL","REC."&amp;#REF!)&amp;" || '&lt;/"&amp;#REF!&amp;"&gt;');"</f>
        <v>#REF!</v>
      </c>
      <c r="B794" s="61"/>
      <c r="C794" s="114" t="e">
        <f>"DECODE(C_T."&amp;#REF!&amp;", 0, NULL, C_T."&amp;#REF!&amp;") AS "&amp;#REF!&amp;","</f>
        <v>#REF!</v>
      </c>
      <c r="D794" s="61"/>
      <c r="F794" s="61"/>
      <c r="G794" s="61"/>
      <c r="H794" s="61"/>
      <c r="I794" s="61"/>
      <c r="J794" s="61"/>
    </row>
    <row r="795" spans="1:10" ht="11.25" customHeight="1" x14ac:dyDescent="0.25">
      <c r="A795" s="114" t="e">
        <f>"HTP.P('&lt;"&amp;#REF!&amp;"&gt;' || "&amp;IF(MID(#REF!,1,6)="L_STUB","NULL","REC."&amp;#REF!)&amp;" || '&lt;/"&amp;#REF!&amp;"&gt;');"</f>
        <v>#REF!</v>
      </c>
      <c r="B795" s="61"/>
      <c r="C795" s="114" t="e">
        <f>"DECODE(C_T."&amp;#REF!&amp;", 0, NULL, C_T."&amp;#REF!&amp;") AS "&amp;#REF!&amp;","</f>
        <v>#REF!</v>
      </c>
      <c r="D795" s="61"/>
      <c r="F795" s="61"/>
      <c r="G795" s="61"/>
      <c r="H795" s="61"/>
      <c r="I795" s="61"/>
      <c r="J795" s="61"/>
    </row>
    <row r="796" spans="1:10" ht="11.25" customHeight="1" x14ac:dyDescent="0.25">
      <c r="A796" s="114" t="e">
        <f>"HTP.P('&lt;"&amp;#REF!&amp;"&gt;' || "&amp;IF(MID(#REF!,1,6)="L_STUB","NULL","REC."&amp;#REF!)&amp;" || '&lt;/"&amp;#REF!&amp;"&gt;');"</f>
        <v>#REF!</v>
      </c>
      <c r="B796" s="61"/>
      <c r="C796" s="114" t="e">
        <f>"DECODE(C_T."&amp;#REF!&amp;", 0, NULL, C_T."&amp;#REF!&amp;") AS "&amp;#REF!&amp;","</f>
        <v>#REF!</v>
      </c>
      <c r="D796" s="61"/>
      <c r="F796" s="61"/>
      <c r="G796" s="61"/>
      <c r="H796" s="61"/>
      <c r="I796" s="61"/>
      <c r="J796" s="61"/>
    </row>
    <row r="797" spans="1:10" ht="11.25" customHeight="1" x14ac:dyDescent="0.25">
      <c r="A797" s="114" t="e">
        <f>"HTP.P('&lt;"&amp;#REF!&amp;"&gt;' || "&amp;IF(MID(#REF!,1,6)="L_STUB","NULL","REC."&amp;#REF!)&amp;" || '&lt;/"&amp;#REF!&amp;"&gt;');"</f>
        <v>#REF!</v>
      </c>
      <c r="B797" s="61"/>
      <c r="C797" s="114" t="e">
        <f>"DECODE(C_T."&amp;#REF!&amp;", 0, NULL, C_T."&amp;#REF!&amp;") AS "&amp;#REF!&amp;","</f>
        <v>#REF!</v>
      </c>
      <c r="D797" s="61"/>
      <c r="F797" s="61"/>
      <c r="G797" s="61"/>
      <c r="H797" s="61"/>
      <c r="I797" s="61"/>
      <c r="J797" s="61"/>
    </row>
    <row r="798" spans="1:10" ht="11.25" customHeight="1" x14ac:dyDescent="0.25">
      <c r="A798" s="114" t="e">
        <f>"HTP.P('&lt;"&amp;#REF!&amp;"&gt;' || "&amp;IF(MID(#REF!,1,6)="L_STUB","NULL","REC."&amp;#REF!)&amp;" || '&lt;/"&amp;#REF!&amp;"&gt;');"</f>
        <v>#REF!</v>
      </c>
      <c r="B798" s="61"/>
      <c r="C798" s="114" t="e">
        <f>"DECODE(C_T."&amp;#REF!&amp;", 0, NULL, C_T."&amp;#REF!&amp;") AS "&amp;#REF!&amp;","</f>
        <v>#REF!</v>
      </c>
      <c r="D798" s="61"/>
      <c r="F798" s="61"/>
      <c r="G798" s="61"/>
      <c r="H798" s="61"/>
      <c r="I798" s="61"/>
      <c r="J798" s="61"/>
    </row>
    <row r="799" spans="1:10" ht="11.25" customHeight="1" x14ac:dyDescent="0.25">
      <c r="A799" s="114" t="e">
        <f>"HTP.P('&lt;"&amp;#REF!&amp;"&gt;' || "&amp;IF(MID(#REF!,1,6)="L_STUB","NULL","REC."&amp;#REF!)&amp;" || '&lt;/"&amp;#REF!&amp;"&gt;');"</f>
        <v>#REF!</v>
      </c>
      <c r="B799" s="61"/>
      <c r="C799" s="114" t="e">
        <f>"DECODE(C_T."&amp;#REF!&amp;", 0, NULL, C_T."&amp;#REF!&amp;") AS "&amp;#REF!&amp;","</f>
        <v>#REF!</v>
      </c>
      <c r="D799" s="61"/>
      <c r="F799" s="61"/>
      <c r="G799" s="61"/>
      <c r="H799" s="61"/>
      <c r="I799" s="61"/>
      <c r="J799" s="61"/>
    </row>
    <row r="800" spans="1:10" ht="11.25" customHeight="1" x14ac:dyDescent="0.25">
      <c r="A800" s="114" t="e">
        <f>"HTP.P('&lt;"&amp;#REF!&amp;"&gt;' || "&amp;IF(MID(#REF!,1,6)="L_STUB","NULL","REC."&amp;#REF!)&amp;" || '&lt;/"&amp;#REF!&amp;"&gt;');"</f>
        <v>#REF!</v>
      </c>
      <c r="B800" s="61"/>
      <c r="C800" s="114" t="e">
        <f>"DECODE(C_T."&amp;#REF!&amp;", 0, NULL, C_T."&amp;#REF!&amp;") AS "&amp;#REF!&amp;","</f>
        <v>#REF!</v>
      </c>
      <c r="D800" s="61"/>
      <c r="F800" s="61"/>
      <c r="G800" s="61"/>
      <c r="H800" s="61"/>
      <c r="I800" s="61"/>
      <c r="J800" s="61"/>
    </row>
    <row r="801" spans="1:10" ht="11.25" customHeight="1" x14ac:dyDescent="0.25">
      <c r="A801" s="114" t="e">
        <f>"HTP.P('&lt;"&amp;#REF!&amp;"&gt;' || "&amp;IF(MID(#REF!,1,6)="L_STUB","NULL","REC."&amp;#REF!)&amp;" || '&lt;/"&amp;#REF!&amp;"&gt;');"</f>
        <v>#REF!</v>
      </c>
      <c r="B801" s="61"/>
      <c r="C801" s="114" t="e">
        <f>"DECODE(C_T."&amp;#REF!&amp;", 0, NULL, C_T."&amp;#REF!&amp;") AS "&amp;#REF!&amp;","</f>
        <v>#REF!</v>
      </c>
      <c r="D801" s="61"/>
      <c r="F801" s="61"/>
      <c r="G801" s="61"/>
      <c r="H801" s="61"/>
      <c r="I801" s="61"/>
      <c r="J801" s="61"/>
    </row>
    <row r="802" spans="1:10" ht="11.25" customHeight="1" x14ac:dyDescent="0.25">
      <c r="A802" s="114" t="e">
        <f>"HTP.P('&lt;"&amp;#REF!&amp;"&gt;' || "&amp;IF(MID(#REF!,1,6)="L_STUB","NULL","REC."&amp;#REF!)&amp;" || '&lt;/"&amp;#REF!&amp;"&gt;');"</f>
        <v>#REF!</v>
      </c>
      <c r="B802" s="61"/>
      <c r="C802" s="114" t="e">
        <f>"DECODE(C_T."&amp;#REF!&amp;", 0, NULL, C_T."&amp;#REF!&amp;") AS "&amp;#REF!&amp;","</f>
        <v>#REF!</v>
      </c>
      <c r="D802" s="61"/>
      <c r="F802" s="61"/>
      <c r="G802" s="61"/>
      <c r="H802" s="61"/>
      <c r="I802" s="61"/>
      <c r="J802" s="61"/>
    </row>
    <row r="803" spans="1:10" ht="11.25" customHeight="1" x14ac:dyDescent="0.25">
      <c r="A803" s="114" t="e">
        <f>"HTP.P('&lt;"&amp;#REF!&amp;"&gt;' || "&amp;IF(MID(#REF!,1,6)="L_STUB","NULL","REC."&amp;#REF!)&amp;" || '&lt;/"&amp;#REF!&amp;"&gt;');"</f>
        <v>#REF!</v>
      </c>
      <c r="B803" s="61"/>
      <c r="C803" s="114" t="e">
        <f>"DECODE(C_T."&amp;#REF!&amp;", 0, NULL, C_T."&amp;#REF!&amp;") AS "&amp;#REF!&amp;","</f>
        <v>#REF!</v>
      </c>
      <c r="D803" s="61"/>
      <c r="F803" s="61"/>
      <c r="G803" s="61"/>
      <c r="H803" s="61"/>
      <c r="I803" s="61"/>
      <c r="J803" s="61"/>
    </row>
    <row r="804" spans="1:10" ht="11.25" customHeight="1" x14ac:dyDescent="0.25">
      <c r="A804" s="114" t="e">
        <f>"HTP.P('&lt;"&amp;#REF!&amp;"&gt;' || "&amp;IF(MID(#REF!,1,6)="L_STUB","NULL","REC."&amp;#REF!)&amp;" || '&lt;/"&amp;#REF!&amp;"&gt;');"</f>
        <v>#REF!</v>
      </c>
      <c r="B804" s="61"/>
      <c r="C804" s="114" t="e">
        <f>"DECODE(C_T."&amp;#REF!&amp;", 0, NULL, C_T."&amp;#REF!&amp;") AS "&amp;#REF!&amp;","</f>
        <v>#REF!</v>
      </c>
      <c r="D804" s="61"/>
      <c r="F804" s="61"/>
      <c r="G804" s="61"/>
      <c r="H804" s="61"/>
      <c r="I804" s="61"/>
      <c r="J804" s="61"/>
    </row>
    <row r="805" spans="1:10" ht="11.25" customHeight="1" x14ac:dyDescent="0.25">
      <c r="A805" s="114" t="e">
        <f>"HTP.P('&lt;"&amp;#REF!&amp;"&gt;' || "&amp;IF(MID(#REF!,1,6)="L_STUB","NULL","REC."&amp;#REF!)&amp;" || '&lt;/"&amp;#REF!&amp;"&gt;');"</f>
        <v>#REF!</v>
      </c>
      <c r="B805" s="61"/>
      <c r="C805" s="114" t="e">
        <f>"DECODE(C_T."&amp;#REF!&amp;", 0, NULL, C_T."&amp;#REF!&amp;") AS "&amp;#REF!&amp;","</f>
        <v>#REF!</v>
      </c>
      <c r="D805" s="61"/>
      <c r="F805" s="61"/>
      <c r="G805" s="61"/>
      <c r="H805" s="61"/>
      <c r="I805" s="61"/>
      <c r="J805" s="61"/>
    </row>
    <row r="806" spans="1:10" ht="11.25" customHeight="1" x14ac:dyDescent="0.25">
      <c r="A806" s="114" t="e">
        <f>"HTP.P('&lt;"&amp;#REF!&amp;"&gt;' || "&amp;IF(MID(#REF!,1,6)="L_STUB","NULL","REC."&amp;#REF!)&amp;" || '&lt;/"&amp;#REF!&amp;"&gt;');"</f>
        <v>#REF!</v>
      </c>
      <c r="B806" s="61"/>
      <c r="C806" s="114" t="e">
        <f>"DECODE(C_T."&amp;#REF!&amp;", 0, NULL, C_T."&amp;#REF!&amp;") AS "&amp;#REF!&amp;","</f>
        <v>#REF!</v>
      </c>
      <c r="D806" s="61"/>
      <c r="F806" s="61"/>
      <c r="G806" s="61"/>
      <c r="H806" s="61"/>
      <c r="I806" s="61"/>
      <c r="J806" s="61"/>
    </row>
    <row r="807" spans="1:10" ht="11.25" customHeight="1" x14ac:dyDescent="0.25">
      <c r="A807" s="114" t="e">
        <f>"HTP.P('&lt;"&amp;#REF!&amp;"&gt;' || "&amp;IF(MID(#REF!,1,6)="L_STUB","NULL","REC."&amp;#REF!)&amp;" || '&lt;/"&amp;#REF!&amp;"&gt;');"</f>
        <v>#REF!</v>
      </c>
      <c r="B807" s="61"/>
      <c r="C807" s="114" t="e">
        <f>"DECODE(C_T."&amp;#REF!&amp;", 0, NULL, C_T."&amp;#REF!&amp;") AS "&amp;#REF!&amp;","</f>
        <v>#REF!</v>
      </c>
      <c r="D807" s="61"/>
      <c r="F807" s="61"/>
      <c r="G807" s="61"/>
      <c r="H807" s="61"/>
      <c r="I807" s="61"/>
      <c r="J807" s="61"/>
    </row>
    <row r="808" spans="1:10" ht="11.25" customHeight="1" x14ac:dyDescent="0.25">
      <c r="A808" s="114" t="e">
        <f>"HTP.P('&lt;"&amp;#REF!&amp;"&gt;' || "&amp;IF(MID(#REF!,1,6)="L_STUB","NULL","REC."&amp;#REF!)&amp;" || '&lt;/"&amp;#REF!&amp;"&gt;');"</f>
        <v>#REF!</v>
      </c>
      <c r="B808" s="61"/>
      <c r="C808" s="114" t="e">
        <f>"DECODE(C_T."&amp;#REF!&amp;", 0, NULL, C_T."&amp;#REF!&amp;") AS "&amp;#REF!&amp;","</f>
        <v>#REF!</v>
      </c>
      <c r="D808" s="61"/>
      <c r="F808" s="61"/>
      <c r="G808" s="61"/>
      <c r="H808" s="61"/>
      <c r="I808" s="61"/>
      <c r="J808" s="61"/>
    </row>
    <row r="809" spans="1:10" ht="11.25" customHeight="1" x14ac:dyDescent="0.25">
      <c r="A809" s="114" t="e">
        <f>"HTP.P('&lt;"&amp;#REF!&amp;"&gt;' || "&amp;IF(MID(#REF!,1,6)="L_STUB","NULL","REC."&amp;#REF!)&amp;" || '&lt;/"&amp;#REF!&amp;"&gt;');"</f>
        <v>#REF!</v>
      </c>
      <c r="B809" s="61"/>
      <c r="C809" s="114" t="e">
        <f>"DECODE(C_T."&amp;#REF!&amp;", 0, NULL, C_T."&amp;#REF!&amp;") AS "&amp;#REF!&amp;","</f>
        <v>#REF!</v>
      </c>
      <c r="D809" s="61"/>
      <c r="F809" s="61"/>
      <c r="G809" s="61"/>
      <c r="H809" s="61"/>
      <c r="I809" s="61"/>
      <c r="J809" s="61"/>
    </row>
    <row r="810" spans="1:10" ht="11.25" customHeight="1" x14ac:dyDescent="0.25">
      <c r="A810" s="114" t="e">
        <f>"HTP.P('&lt;"&amp;#REF!&amp;"&gt;' || "&amp;IF(MID(#REF!,1,6)="L_STUB","NULL","REC."&amp;#REF!)&amp;" || '&lt;/"&amp;#REF!&amp;"&gt;');"</f>
        <v>#REF!</v>
      </c>
      <c r="B810" s="61"/>
      <c r="C810" s="114" t="e">
        <f>"DECODE(C_T."&amp;#REF!&amp;", 0, NULL, C_T."&amp;#REF!&amp;") AS "&amp;#REF!&amp;","</f>
        <v>#REF!</v>
      </c>
      <c r="D810" s="61"/>
      <c r="F810" s="61"/>
      <c r="G810" s="61"/>
      <c r="H810" s="61"/>
      <c r="I810" s="61"/>
      <c r="J810" s="61"/>
    </row>
    <row r="811" spans="1:10" ht="11.25" customHeight="1" x14ac:dyDescent="0.25">
      <c r="A811" s="114" t="e">
        <f>"HTP.P('&lt;"&amp;#REF!&amp;"&gt;' || "&amp;IF(MID(#REF!,1,6)="L_STUB","NULL","REC."&amp;#REF!)&amp;" || '&lt;/"&amp;#REF!&amp;"&gt;');"</f>
        <v>#REF!</v>
      </c>
      <c r="B811" s="61"/>
      <c r="C811" s="114" t="e">
        <f>"DECODE(C_T."&amp;#REF!&amp;", 0, NULL, C_T."&amp;#REF!&amp;") AS "&amp;#REF!&amp;","</f>
        <v>#REF!</v>
      </c>
      <c r="D811" s="61"/>
      <c r="F811" s="61"/>
      <c r="G811" s="61"/>
      <c r="H811" s="61"/>
      <c r="I811" s="61"/>
      <c r="J811" s="61"/>
    </row>
    <row r="812" spans="1:10" ht="11.25" customHeight="1" x14ac:dyDescent="0.25">
      <c r="A812" s="114" t="e">
        <f>"HTP.P('&lt;"&amp;#REF!&amp;"&gt;' || "&amp;IF(MID(#REF!,1,6)="L_STUB","NULL","REC."&amp;#REF!)&amp;" || '&lt;/"&amp;#REF!&amp;"&gt;');"</f>
        <v>#REF!</v>
      </c>
      <c r="B812" s="61"/>
      <c r="C812" s="114" t="e">
        <f>"DECODE(C_T."&amp;#REF!&amp;", 0, NULL, C_T."&amp;#REF!&amp;") AS "&amp;#REF!&amp;","</f>
        <v>#REF!</v>
      </c>
      <c r="D812" s="61"/>
      <c r="F812" s="61"/>
      <c r="G812" s="61"/>
      <c r="H812" s="61"/>
      <c r="I812" s="61"/>
      <c r="J812" s="61"/>
    </row>
    <row r="813" spans="1:10" ht="11.25" customHeight="1" x14ac:dyDescent="0.25">
      <c r="A813" s="114" t="e">
        <f>"HTP.P('&lt;"&amp;#REF!&amp;"&gt;' || "&amp;IF(MID(#REF!,1,6)="L_STUB","NULL","REC."&amp;#REF!)&amp;" || '&lt;/"&amp;#REF!&amp;"&gt;');"</f>
        <v>#REF!</v>
      </c>
      <c r="B813" s="61"/>
      <c r="C813" s="114" t="e">
        <f>"DECODE(C_T."&amp;#REF!&amp;", 0, NULL, C_T."&amp;#REF!&amp;") AS "&amp;#REF!&amp;","</f>
        <v>#REF!</v>
      </c>
      <c r="D813" s="61"/>
      <c r="F813" s="61"/>
      <c r="G813" s="61"/>
      <c r="H813" s="61"/>
      <c r="I813" s="61"/>
      <c r="J813" s="61"/>
    </row>
    <row r="814" spans="1:10" ht="11.25" customHeight="1" x14ac:dyDescent="0.25">
      <c r="A814" s="114" t="e">
        <f>"HTP.P('&lt;"&amp;#REF!&amp;"&gt;' || "&amp;IF(MID(#REF!,1,6)="L_STUB","NULL","REC."&amp;#REF!)&amp;" || '&lt;/"&amp;#REF!&amp;"&gt;');"</f>
        <v>#REF!</v>
      </c>
      <c r="B814" s="61"/>
      <c r="C814" s="114" t="e">
        <f>"DECODE(C_T."&amp;#REF!&amp;", 0, NULL, C_T."&amp;#REF!&amp;") AS "&amp;#REF!&amp;","</f>
        <v>#REF!</v>
      </c>
      <c r="D814" s="61"/>
      <c r="F814" s="61"/>
      <c r="G814" s="61"/>
      <c r="H814" s="61"/>
      <c r="I814" s="61"/>
      <c r="J814" s="61"/>
    </row>
    <row r="815" spans="1:10" ht="11.25" customHeight="1" x14ac:dyDescent="0.25">
      <c r="A815" s="114" t="e">
        <f>"HTP.P('&lt;"&amp;#REF!&amp;"&gt;' || "&amp;IF(MID(#REF!,1,6)="L_STUB","NULL","REC."&amp;#REF!)&amp;" || '&lt;/"&amp;#REF!&amp;"&gt;');"</f>
        <v>#REF!</v>
      </c>
      <c r="B815" s="61"/>
      <c r="C815" s="114" t="e">
        <f>"DECODE(C_T."&amp;#REF!&amp;", 0, NULL, C_T."&amp;#REF!&amp;") AS "&amp;#REF!&amp;","</f>
        <v>#REF!</v>
      </c>
      <c r="D815" s="61"/>
      <c r="F815" s="61"/>
      <c r="G815" s="61"/>
      <c r="H815" s="61"/>
      <c r="I815" s="61"/>
      <c r="J815" s="61"/>
    </row>
    <row r="816" spans="1:10" ht="11.25" customHeight="1" x14ac:dyDescent="0.25">
      <c r="A816" s="114" t="e">
        <f>"HTP.P('&lt;"&amp;#REF!&amp;"&gt;' || "&amp;IF(MID(#REF!,1,6)="L_STUB","NULL","REC."&amp;#REF!)&amp;" || '&lt;/"&amp;#REF!&amp;"&gt;');"</f>
        <v>#REF!</v>
      </c>
      <c r="B816" s="61"/>
      <c r="C816" s="114" t="e">
        <f>"DECODE(C_T."&amp;#REF!&amp;", 0, NULL, C_T."&amp;#REF!&amp;") AS "&amp;#REF!&amp;","</f>
        <v>#REF!</v>
      </c>
      <c r="D816" s="61"/>
      <c r="F816" s="61"/>
      <c r="G816" s="61"/>
      <c r="H816" s="61"/>
      <c r="I816" s="61"/>
      <c r="J816" s="61"/>
    </row>
    <row r="817" spans="1:10" ht="11.25" customHeight="1" x14ac:dyDescent="0.25">
      <c r="A817" s="114" t="e">
        <f>"HTP.P('&lt;"&amp;#REF!&amp;"&gt;' || "&amp;IF(MID(#REF!,1,6)="L_STUB","NULL","REC."&amp;#REF!)&amp;" || '&lt;/"&amp;#REF!&amp;"&gt;');"</f>
        <v>#REF!</v>
      </c>
      <c r="B817" s="61"/>
      <c r="C817" s="114" t="e">
        <f>"DECODE(C_T."&amp;#REF!&amp;", 0, NULL, C_T."&amp;#REF!&amp;") AS "&amp;#REF!&amp;","</f>
        <v>#REF!</v>
      </c>
      <c r="D817" s="61"/>
      <c r="F817" s="61"/>
      <c r="G817" s="61"/>
      <c r="H817" s="61"/>
      <c r="I817" s="61"/>
      <c r="J817" s="61"/>
    </row>
    <row r="818" spans="1:10" ht="11.25" customHeight="1" x14ac:dyDescent="0.25">
      <c r="A818" s="114" t="e">
        <f>"HTP.P('&lt;"&amp;#REF!&amp;"&gt;' || "&amp;IF(MID(#REF!,1,6)="L_STUB","NULL","REC."&amp;#REF!)&amp;" || '&lt;/"&amp;#REF!&amp;"&gt;');"</f>
        <v>#REF!</v>
      </c>
      <c r="B818" s="61"/>
      <c r="C818" s="114" t="e">
        <f>"DECODE(C_T."&amp;#REF!&amp;", 0, NULL, C_T."&amp;#REF!&amp;") AS "&amp;#REF!&amp;","</f>
        <v>#REF!</v>
      </c>
      <c r="D818" s="61"/>
      <c r="F818" s="61"/>
      <c r="G818" s="61"/>
      <c r="H818" s="61"/>
      <c r="I818" s="61"/>
      <c r="J818" s="61"/>
    </row>
    <row r="819" spans="1:10" ht="11.25" customHeight="1" x14ac:dyDescent="0.25">
      <c r="A819" s="114" t="e">
        <f>"HTP.P('&lt;"&amp;#REF!&amp;"&gt;' || "&amp;IF(MID(#REF!,1,6)="L_STUB","NULL","REC."&amp;#REF!)&amp;" || '&lt;/"&amp;#REF!&amp;"&gt;');"</f>
        <v>#REF!</v>
      </c>
      <c r="B819" s="61"/>
      <c r="C819" s="114" t="e">
        <f>"DECODE(C_T."&amp;#REF!&amp;", 0, NULL, C_T."&amp;#REF!&amp;") AS "&amp;#REF!&amp;","</f>
        <v>#REF!</v>
      </c>
      <c r="D819" s="61"/>
      <c r="F819" s="61"/>
      <c r="G819" s="61"/>
      <c r="H819" s="61"/>
      <c r="I819" s="61"/>
      <c r="J819" s="61"/>
    </row>
    <row r="820" spans="1:10" ht="11.25" customHeight="1" x14ac:dyDescent="0.25">
      <c r="A820" s="114" t="e">
        <f>"HTP.P('&lt;"&amp;#REF!&amp;"&gt;' || "&amp;IF(MID(#REF!,1,6)="L_STUB","NULL","REC."&amp;#REF!)&amp;" || '&lt;/"&amp;#REF!&amp;"&gt;');"</f>
        <v>#REF!</v>
      </c>
      <c r="B820" s="61"/>
      <c r="C820" s="114" t="e">
        <f>"DECODE(C_T."&amp;#REF!&amp;", 0, NULL, C_T."&amp;#REF!&amp;") AS "&amp;#REF!&amp;","</f>
        <v>#REF!</v>
      </c>
      <c r="D820" s="61"/>
      <c r="F820" s="61"/>
      <c r="G820" s="61"/>
      <c r="H820" s="61"/>
      <c r="I820" s="61"/>
      <c r="J820" s="61"/>
    </row>
    <row r="821" spans="1:10" ht="11.25" customHeight="1" x14ac:dyDescent="0.25">
      <c r="A821" s="114" t="e">
        <f>"HTP.P('&lt;"&amp;#REF!&amp;"&gt;' || "&amp;IF(MID(#REF!,1,6)="L_STUB","NULL","REC."&amp;#REF!)&amp;" || '&lt;/"&amp;#REF!&amp;"&gt;');"</f>
        <v>#REF!</v>
      </c>
      <c r="B821" s="61"/>
      <c r="C821" s="114" t="e">
        <f>"DECODE(C_T."&amp;#REF!&amp;", 0, NULL, C_T."&amp;#REF!&amp;") AS "&amp;#REF!&amp;","</f>
        <v>#REF!</v>
      </c>
      <c r="D821" s="61"/>
      <c r="F821" s="61"/>
      <c r="G821" s="61"/>
      <c r="H821" s="61"/>
      <c r="I821" s="61"/>
      <c r="J821" s="61"/>
    </row>
    <row r="822" spans="1:10" ht="11.25" customHeight="1" x14ac:dyDescent="0.25">
      <c r="A822" s="114" t="e">
        <f>"HTP.P('&lt;"&amp;#REF!&amp;"&gt;' || "&amp;IF(MID(#REF!,1,6)="L_STUB","NULL","REC."&amp;#REF!)&amp;" || '&lt;/"&amp;#REF!&amp;"&gt;');"</f>
        <v>#REF!</v>
      </c>
      <c r="B822" s="61"/>
      <c r="C822" s="114" t="e">
        <f>"DECODE(C_T."&amp;#REF!&amp;", 0, NULL, C_T."&amp;#REF!&amp;") AS "&amp;#REF!&amp;","</f>
        <v>#REF!</v>
      </c>
      <c r="D822" s="61"/>
      <c r="F822" s="61"/>
      <c r="G822" s="61"/>
      <c r="H822" s="61"/>
      <c r="I822" s="61"/>
      <c r="J822" s="61"/>
    </row>
    <row r="823" spans="1:10" ht="11.25" customHeight="1" x14ac:dyDescent="0.25">
      <c r="A823" s="114" t="e">
        <f>"HTP.P('&lt;"&amp;#REF!&amp;"&gt;' || "&amp;IF(MID(#REF!,1,6)="L_STUB","NULL","REC."&amp;#REF!)&amp;" || '&lt;/"&amp;#REF!&amp;"&gt;');"</f>
        <v>#REF!</v>
      </c>
      <c r="B823" s="61"/>
      <c r="C823" s="114" t="e">
        <f>"DECODE(C_T."&amp;#REF!&amp;", 0, NULL, C_T."&amp;#REF!&amp;") AS "&amp;#REF!&amp;","</f>
        <v>#REF!</v>
      </c>
      <c r="D823" s="61"/>
      <c r="F823" s="61"/>
      <c r="G823" s="61"/>
      <c r="H823" s="61"/>
      <c r="I823" s="61"/>
      <c r="J823" s="61"/>
    </row>
    <row r="824" spans="1:10" ht="11.25" customHeight="1" x14ac:dyDescent="0.25">
      <c r="A824" s="114" t="e">
        <f>"HTP.P('&lt;"&amp;#REF!&amp;"&gt;' || "&amp;IF(MID(#REF!,1,6)="L_STUB","NULL","REC."&amp;#REF!)&amp;" || '&lt;/"&amp;#REF!&amp;"&gt;');"</f>
        <v>#REF!</v>
      </c>
      <c r="B824" s="61"/>
      <c r="C824" s="114" t="e">
        <f>"DECODE(C_T."&amp;#REF!&amp;", 0, NULL, C_T."&amp;#REF!&amp;") AS "&amp;#REF!&amp;","</f>
        <v>#REF!</v>
      </c>
      <c r="D824" s="61"/>
      <c r="F824" s="61"/>
      <c r="G824" s="61"/>
      <c r="H824" s="61"/>
      <c r="I824" s="61"/>
      <c r="J824" s="61"/>
    </row>
    <row r="825" spans="1:10" ht="11.25" customHeight="1" x14ac:dyDescent="0.25">
      <c r="A825" s="114" t="e">
        <f>"HTP.P('&lt;"&amp;#REF!&amp;"&gt;' || "&amp;IF(MID(#REF!,1,6)="L_STUB","NULL","REC."&amp;#REF!)&amp;" || '&lt;/"&amp;#REF!&amp;"&gt;');"</f>
        <v>#REF!</v>
      </c>
      <c r="B825" s="61"/>
      <c r="C825" s="114" t="e">
        <f>"DECODE(C_T."&amp;#REF!&amp;", 0, NULL, C_T."&amp;#REF!&amp;") AS "&amp;#REF!&amp;","</f>
        <v>#REF!</v>
      </c>
      <c r="D825" s="61"/>
      <c r="F825" s="61"/>
      <c r="G825" s="61"/>
      <c r="H825" s="61"/>
      <c r="I825" s="61"/>
      <c r="J825" s="61"/>
    </row>
    <row r="826" spans="1:10" ht="11.25" customHeight="1" x14ac:dyDescent="0.25">
      <c r="A826" s="114" t="e">
        <f>"HTP.P('&lt;"&amp;#REF!&amp;"&gt;' || "&amp;IF(MID(#REF!,1,6)="L_STUB","NULL","REC."&amp;#REF!)&amp;" || '&lt;/"&amp;#REF!&amp;"&gt;');"</f>
        <v>#REF!</v>
      </c>
      <c r="B826" s="61"/>
      <c r="C826" s="114" t="e">
        <f>"DECODE(C_T."&amp;#REF!&amp;", 0, NULL, C_T."&amp;#REF!&amp;") AS "&amp;#REF!&amp;","</f>
        <v>#REF!</v>
      </c>
      <c r="D826" s="61"/>
      <c r="F826" s="61"/>
      <c r="G826" s="61"/>
      <c r="H826" s="61"/>
      <c r="I826" s="61"/>
      <c r="J826" s="61"/>
    </row>
    <row r="827" spans="1:10" ht="11.25" customHeight="1" x14ac:dyDescent="0.25">
      <c r="A827" s="114" t="e">
        <f>"HTP.P('&lt;"&amp;#REF!&amp;"&gt;' || "&amp;IF(MID(#REF!,1,6)="L_STUB","NULL","REC."&amp;#REF!)&amp;" || '&lt;/"&amp;#REF!&amp;"&gt;');"</f>
        <v>#REF!</v>
      </c>
      <c r="B827" s="61"/>
      <c r="C827" s="114" t="e">
        <f>"DECODE(C_T."&amp;#REF!&amp;", 0, NULL, C_T."&amp;#REF!&amp;") AS "&amp;#REF!&amp;","</f>
        <v>#REF!</v>
      </c>
      <c r="D827" s="61"/>
      <c r="F827" s="61"/>
      <c r="G827" s="61"/>
      <c r="H827" s="61"/>
      <c r="I827" s="61"/>
      <c r="J827" s="61"/>
    </row>
    <row r="828" spans="1:10" ht="11.25" customHeight="1" x14ac:dyDescent="0.25">
      <c r="A828" s="114" t="e">
        <f>"HTP.P('&lt;"&amp;#REF!&amp;"&gt;' || "&amp;IF(MID(#REF!,1,6)="L_STUB","NULL","REC."&amp;#REF!)&amp;" || '&lt;/"&amp;#REF!&amp;"&gt;');"</f>
        <v>#REF!</v>
      </c>
      <c r="B828" s="61"/>
      <c r="C828" s="114" t="e">
        <f>"DECODE(C_T."&amp;#REF!&amp;", 0, NULL, C_T."&amp;#REF!&amp;") AS "&amp;#REF!&amp;","</f>
        <v>#REF!</v>
      </c>
      <c r="D828" s="61"/>
      <c r="F828" s="61"/>
      <c r="G828" s="61"/>
      <c r="H828" s="61"/>
      <c r="I828" s="61"/>
      <c r="J828" s="61"/>
    </row>
    <row r="829" spans="1:10" ht="11.25" customHeight="1" x14ac:dyDescent="0.25">
      <c r="A829" s="114" t="e">
        <f>"HTP.P('&lt;"&amp;#REF!&amp;"&gt;' || "&amp;IF(MID(#REF!,1,6)="L_STUB","NULL","REC."&amp;#REF!)&amp;" || '&lt;/"&amp;#REF!&amp;"&gt;');"</f>
        <v>#REF!</v>
      </c>
      <c r="B829" s="61"/>
      <c r="C829" s="114" t="e">
        <f>"DECODE(C_T."&amp;#REF!&amp;", 0, NULL, C_T."&amp;#REF!&amp;") AS "&amp;#REF!&amp;","</f>
        <v>#REF!</v>
      </c>
      <c r="D829" s="61"/>
      <c r="F829" s="61"/>
      <c r="G829" s="61"/>
      <c r="H829" s="61"/>
      <c r="I829" s="61"/>
      <c r="J829" s="61"/>
    </row>
    <row r="830" spans="1:10" ht="11.25" customHeight="1" x14ac:dyDescent="0.25">
      <c r="A830" s="114" t="e">
        <f>"HTP.P('&lt;"&amp;#REF!&amp;"&gt;' || "&amp;IF(MID(#REF!,1,6)="L_STUB","NULL","REC."&amp;#REF!)&amp;" || '&lt;/"&amp;#REF!&amp;"&gt;');"</f>
        <v>#REF!</v>
      </c>
      <c r="B830" s="61"/>
      <c r="C830" s="114" t="e">
        <f>"DECODE(C_T."&amp;#REF!&amp;", 0, NULL, C_T."&amp;#REF!&amp;") AS "&amp;#REF!&amp;","</f>
        <v>#REF!</v>
      </c>
      <c r="D830" s="61"/>
      <c r="F830" s="61"/>
      <c r="G830" s="61"/>
      <c r="H830" s="61"/>
      <c r="I830" s="61"/>
      <c r="J830" s="61"/>
    </row>
    <row r="831" spans="1:10" ht="11.25" customHeight="1" x14ac:dyDescent="0.25">
      <c r="A831" s="61"/>
      <c r="B831" s="61"/>
      <c r="C831" s="61"/>
      <c r="D831" s="61"/>
      <c r="F831" s="61"/>
      <c r="G831" s="61"/>
      <c r="H831" s="61"/>
      <c r="I831" s="61"/>
      <c r="J831" s="61"/>
    </row>
    <row r="832" spans="1:10" ht="11.25" customHeight="1" x14ac:dyDescent="0.25">
      <c r="A832" s="61"/>
      <c r="B832" s="61"/>
      <c r="C832" s="61"/>
      <c r="D832" s="61"/>
      <c r="F832" s="61"/>
      <c r="G832" s="61"/>
      <c r="H832" s="61"/>
      <c r="I832" s="61"/>
      <c r="J832" s="61"/>
    </row>
    <row r="833" spans="1:10" ht="11.25" customHeight="1" x14ac:dyDescent="0.25">
      <c r="A833" s="61"/>
      <c r="B833" s="61"/>
      <c r="C833" s="61"/>
      <c r="D833" s="61"/>
      <c r="F833" s="61"/>
      <c r="G833" s="61"/>
      <c r="H833" s="61"/>
      <c r="I833" s="61"/>
      <c r="J833" s="61"/>
    </row>
    <row r="834" spans="1:10" ht="11.25" customHeight="1" x14ac:dyDescent="0.25">
      <c r="A834" s="61"/>
      <c r="B834" s="61"/>
      <c r="C834" s="61"/>
      <c r="D834" s="61"/>
      <c r="F834" s="61"/>
      <c r="G834" s="61"/>
      <c r="H834" s="61"/>
      <c r="I834" s="61"/>
      <c r="J834" s="61"/>
    </row>
    <row r="835" spans="1:10" ht="11.25" customHeight="1" x14ac:dyDescent="0.25">
      <c r="A835" s="61"/>
      <c r="B835" s="61"/>
      <c r="C835" s="61"/>
      <c r="D835" s="61"/>
      <c r="F835" s="61"/>
      <c r="G835" s="61"/>
      <c r="H835" s="61"/>
      <c r="I835" s="61"/>
      <c r="J835" s="61"/>
    </row>
    <row r="836" spans="1:10" ht="11.25" customHeight="1" x14ac:dyDescent="0.25">
      <c r="A836" s="61"/>
      <c r="B836" s="61"/>
      <c r="C836" s="61"/>
      <c r="D836" s="61"/>
      <c r="F836" s="61"/>
      <c r="G836" s="61"/>
      <c r="H836" s="61"/>
      <c r="I836" s="61"/>
      <c r="J836" s="61"/>
    </row>
    <row r="837" spans="1:10" ht="11.25" customHeight="1" x14ac:dyDescent="0.25">
      <c r="A837" s="114" t="e">
        <f>"HTP.P('&lt;"&amp;#REF!&amp;"&gt;' || "&amp;IF(MID(#REF!,1,6)="L_STUB","NULL","REC."&amp;#REF!)&amp;" || '&lt;/"&amp;#REF!&amp;"&gt;');"</f>
        <v>#REF!</v>
      </c>
      <c r="B837" s="61"/>
      <c r="C837" s="114" t="e">
        <f>"DECODE(C_T."&amp;#REF!&amp;", 0, NULL, C_T."&amp;#REF!&amp;") AS "&amp;#REF!&amp;","</f>
        <v>#REF!</v>
      </c>
      <c r="D837" s="61"/>
      <c r="F837" s="61"/>
      <c r="G837" s="61"/>
      <c r="H837" s="61"/>
      <c r="I837" s="61"/>
      <c r="J837" s="61"/>
    </row>
    <row r="838" spans="1:10" ht="11.25" customHeight="1" x14ac:dyDescent="0.25">
      <c r="A838" s="114" t="e">
        <f>"HTP.P('&lt;"&amp;#REF!&amp;"&gt;' || "&amp;IF(MID(#REF!,1,6)="L_STUB","NULL","REC."&amp;#REF!)&amp;" || '&lt;/"&amp;#REF!&amp;"&gt;');"</f>
        <v>#REF!</v>
      </c>
      <c r="B838" s="61"/>
      <c r="C838" s="114" t="e">
        <f>"DECODE(C_T."&amp;#REF!&amp;", 0, NULL, C_T."&amp;#REF!&amp;") AS "&amp;#REF!&amp;","</f>
        <v>#REF!</v>
      </c>
      <c r="D838" s="61"/>
      <c r="F838" s="61"/>
      <c r="G838" s="61"/>
      <c r="H838" s="61"/>
      <c r="I838" s="61"/>
      <c r="J838" s="61"/>
    </row>
    <row r="839" spans="1:10" ht="11.25" customHeight="1" x14ac:dyDescent="0.25">
      <c r="A839" s="114" t="e">
        <f>"HTP.P('&lt;"&amp;#REF!&amp;"&gt;' || "&amp;IF(MID(#REF!,1,6)="L_STUB","NULL","REC."&amp;#REF!)&amp;" || '&lt;/"&amp;#REF!&amp;"&gt;');"</f>
        <v>#REF!</v>
      </c>
      <c r="B839" s="61"/>
      <c r="C839" s="114" t="e">
        <f>"DECODE(C_T."&amp;#REF!&amp;", 0, NULL, C_T."&amp;#REF!&amp;") AS "&amp;#REF!&amp;","</f>
        <v>#REF!</v>
      </c>
      <c r="D839" s="61"/>
      <c r="F839" s="61"/>
      <c r="G839" s="61"/>
      <c r="H839" s="61"/>
      <c r="I839" s="61"/>
      <c r="J839" s="61"/>
    </row>
    <row r="840" spans="1:10" ht="11.25" customHeight="1" x14ac:dyDescent="0.25">
      <c r="A840" s="114" t="e">
        <f>"HTP.P('&lt;"&amp;#REF!&amp;"&gt;' || "&amp;IF(MID(#REF!,1,6)="L_STUB","NULL","REC."&amp;#REF!)&amp;" || '&lt;/"&amp;#REF!&amp;"&gt;');"</f>
        <v>#REF!</v>
      </c>
      <c r="B840" s="61"/>
      <c r="C840" s="114" t="e">
        <f>"DECODE(C_T."&amp;#REF!&amp;", 0, NULL, C_T."&amp;#REF!&amp;") AS "&amp;#REF!&amp;","</f>
        <v>#REF!</v>
      </c>
      <c r="D840" s="61"/>
      <c r="F840" s="61"/>
      <c r="G840" s="61"/>
      <c r="H840" s="61"/>
      <c r="I840" s="61"/>
      <c r="J840" s="61"/>
    </row>
    <row r="841" spans="1:10" ht="11.25" customHeight="1" x14ac:dyDescent="0.25">
      <c r="A841" s="114" t="e">
        <f>"HTP.P('&lt;"&amp;#REF!&amp;"&gt;' || "&amp;IF(MID(#REF!,1,6)="L_STUB","NULL","REC."&amp;#REF!)&amp;" || '&lt;/"&amp;#REF!&amp;"&gt;');"</f>
        <v>#REF!</v>
      </c>
      <c r="B841" s="61"/>
      <c r="C841" s="114" t="e">
        <f>"DECODE(C_T."&amp;#REF!&amp;", 0, NULL, C_T."&amp;#REF!&amp;") AS "&amp;#REF!&amp;","</f>
        <v>#REF!</v>
      </c>
      <c r="D841" s="61"/>
      <c r="F841" s="61"/>
      <c r="G841" s="61"/>
      <c r="H841" s="61"/>
      <c r="I841" s="61"/>
      <c r="J841" s="61"/>
    </row>
    <row r="842" spans="1:10" ht="11.25" customHeight="1" x14ac:dyDescent="0.25">
      <c r="A842" s="114" t="e">
        <f>"HTP.P('&lt;"&amp;#REF!&amp;"&gt;' || "&amp;IF(MID(#REF!,1,6)="L_STUB","NULL","REC."&amp;#REF!)&amp;" || '&lt;/"&amp;#REF!&amp;"&gt;');"</f>
        <v>#REF!</v>
      </c>
      <c r="B842" s="61"/>
      <c r="C842" s="114" t="e">
        <f>"DECODE(C_T."&amp;#REF!&amp;", 0, NULL, C_T."&amp;#REF!&amp;") AS "&amp;#REF!&amp;","</f>
        <v>#REF!</v>
      </c>
      <c r="D842" s="61"/>
      <c r="F842" s="61"/>
      <c r="G842" s="61"/>
      <c r="H842" s="61"/>
      <c r="I842" s="61"/>
      <c r="J842" s="61"/>
    </row>
    <row r="843" spans="1:10" ht="11.25" customHeight="1" x14ac:dyDescent="0.25">
      <c r="A843" s="114" t="e">
        <f>"HTP.P('&lt;"&amp;#REF!&amp;"&gt;' || "&amp;IF(MID(#REF!,1,6)="L_STUB","NULL","REC."&amp;#REF!)&amp;" || '&lt;/"&amp;#REF!&amp;"&gt;');"</f>
        <v>#REF!</v>
      </c>
      <c r="B843" s="61"/>
      <c r="C843" s="114" t="e">
        <f>"DECODE(C_T."&amp;#REF!&amp;", 0, NULL, C_T."&amp;#REF!&amp;") AS "&amp;#REF!&amp;","</f>
        <v>#REF!</v>
      </c>
      <c r="D843" s="61"/>
      <c r="F843" s="61"/>
      <c r="G843" s="61"/>
      <c r="H843" s="61"/>
      <c r="I843" s="61"/>
      <c r="J843" s="61"/>
    </row>
    <row r="844" spans="1:10" ht="11.25" customHeight="1" x14ac:dyDescent="0.25">
      <c r="A844" s="114" t="e">
        <f>"HTP.P('&lt;"&amp;#REF!&amp;"&gt;' || "&amp;IF(MID(#REF!,1,6)="L_STUB","NULL","REC."&amp;#REF!)&amp;" || '&lt;/"&amp;#REF!&amp;"&gt;');"</f>
        <v>#REF!</v>
      </c>
      <c r="B844" s="61"/>
      <c r="C844" s="114" t="e">
        <f>"DECODE(C_T."&amp;#REF!&amp;", 0, NULL, C_T."&amp;#REF!&amp;") AS "&amp;#REF!&amp;","</f>
        <v>#REF!</v>
      </c>
      <c r="D844" s="61"/>
      <c r="F844" s="61"/>
      <c r="G844" s="61"/>
      <c r="H844" s="61"/>
      <c r="I844" s="61"/>
      <c r="J844" s="61"/>
    </row>
    <row r="845" spans="1:10" ht="11.25" customHeight="1" x14ac:dyDescent="0.25">
      <c r="A845" s="114" t="e">
        <f>"HTP.P('&lt;"&amp;#REF!&amp;"&gt;' || "&amp;IF(MID(#REF!,1,6)="L_STUB","NULL","REC."&amp;#REF!)&amp;" || '&lt;/"&amp;#REF!&amp;"&gt;');"</f>
        <v>#REF!</v>
      </c>
      <c r="B845" s="61"/>
      <c r="C845" s="114" t="e">
        <f>"DECODE(C_T."&amp;#REF!&amp;", 0, NULL, C_T."&amp;#REF!&amp;") AS "&amp;#REF!&amp;","</f>
        <v>#REF!</v>
      </c>
      <c r="D845" s="61"/>
      <c r="F845" s="61"/>
      <c r="G845" s="61"/>
      <c r="H845" s="61"/>
      <c r="I845" s="61"/>
      <c r="J845" s="61"/>
    </row>
    <row r="846" spans="1:10" ht="11.25" customHeight="1" x14ac:dyDescent="0.25">
      <c r="A846" s="114" t="e">
        <f>"HTP.P('&lt;"&amp;#REF!&amp;"&gt;' || "&amp;IF(MID(#REF!,1,6)="L_STUB","NULL","REC."&amp;#REF!)&amp;" || '&lt;/"&amp;#REF!&amp;"&gt;');"</f>
        <v>#REF!</v>
      </c>
      <c r="B846" s="61"/>
      <c r="C846" s="114" t="e">
        <f>"DECODE(C_T."&amp;#REF!&amp;", 0, NULL, C_T."&amp;#REF!&amp;") AS "&amp;#REF!&amp;","</f>
        <v>#REF!</v>
      </c>
      <c r="D846" s="61"/>
      <c r="F846" s="61"/>
      <c r="G846" s="61"/>
      <c r="H846" s="61"/>
      <c r="I846" s="61"/>
      <c r="J846" s="61"/>
    </row>
    <row r="847" spans="1:10" ht="11.25" customHeight="1" x14ac:dyDescent="0.25">
      <c r="A847" s="114" t="e">
        <f>"HTP.P('&lt;"&amp;#REF!&amp;"&gt;' || "&amp;IF(MID(#REF!,1,6)="L_STUB","NULL","REC."&amp;#REF!)&amp;" || '&lt;/"&amp;#REF!&amp;"&gt;');"</f>
        <v>#REF!</v>
      </c>
      <c r="B847" s="61"/>
      <c r="C847" s="114" t="e">
        <f>"DECODE(C_T."&amp;#REF!&amp;", 0, NULL, C_T."&amp;#REF!&amp;") AS "&amp;#REF!&amp;","</f>
        <v>#REF!</v>
      </c>
      <c r="D847" s="61"/>
      <c r="F847" s="61"/>
      <c r="G847" s="61"/>
      <c r="H847" s="61"/>
      <c r="I847" s="61"/>
      <c r="J847" s="61"/>
    </row>
    <row r="848" spans="1:10" ht="11.25" customHeight="1" x14ac:dyDescent="0.25">
      <c r="A848" s="114" t="e">
        <f>"HTP.P('&lt;"&amp;#REF!&amp;"&gt;' || "&amp;IF(MID(#REF!,1,6)="L_STUB","NULL","REC."&amp;#REF!)&amp;" || '&lt;/"&amp;#REF!&amp;"&gt;');"</f>
        <v>#REF!</v>
      </c>
      <c r="B848" s="61"/>
      <c r="C848" s="114" t="e">
        <f>"DECODE(C_T."&amp;#REF!&amp;", 0, NULL, C_T."&amp;#REF!&amp;") AS "&amp;#REF!&amp;","</f>
        <v>#REF!</v>
      </c>
      <c r="D848" s="61"/>
      <c r="F848" s="61"/>
      <c r="G848" s="61"/>
      <c r="H848" s="61"/>
      <c r="I848" s="61"/>
      <c r="J848" s="61"/>
    </row>
    <row r="849" spans="1:10" ht="11.25" customHeight="1" x14ac:dyDescent="0.25">
      <c r="A849" s="114" t="e">
        <f>"HTP.P('&lt;"&amp;#REF!&amp;"&gt;' || "&amp;IF(MID(#REF!,1,6)="L_STUB","NULL","REC."&amp;#REF!)&amp;" || '&lt;/"&amp;#REF!&amp;"&gt;');"</f>
        <v>#REF!</v>
      </c>
      <c r="B849" s="61"/>
      <c r="C849" s="114" t="e">
        <f>"DECODE(C_T."&amp;#REF!&amp;", 0, NULL, C_T."&amp;#REF!&amp;") AS "&amp;#REF!&amp;","</f>
        <v>#REF!</v>
      </c>
      <c r="D849" s="61"/>
      <c r="F849" s="61"/>
      <c r="G849" s="61"/>
      <c r="H849" s="61"/>
      <c r="I849" s="61"/>
      <c r="J849" s="61"/>
    </row>
    <row r="850" spans="1:10" ht="11.25" customHeight="1" x14ac:dyDescent="0.25">
      <c r="A850" s="114" t="e">
        <f>"HTP.P('&lt;"&amp;#REF!&amp;"&gt;' || "&amp;IF(MID(#REF!,1,6)="L_STUB","NULL","REC."&amp;#REF!)&amp;" || '&lt;/"&amp;#REF!&amp;"&gt;');"</f>
        <v>#REF!</v>
      </c>
      <c r="B850" s="61"/>
      <c r="C850" s="114" t="e">
        <f>"DECODE(C_T."&amp;#REF!&amp;", 0, NULL, C_T."&amp;#REF!&amp;") AS "&amp;#REF!&amp;","</f>
        <v>#REF!</v>
      </c>
      <c r="D850" s="61"/>
      <c r="F850" s="61"/>
      <c r="G850" s="61"/>
      <c r="H850" s="61"/>
      <c r="I850" s="61"/>
      <c r="J850" s="61"/>
    </row>
    <row r="851" spans="1:10" ht="11.25" customHeight="1" x14ac:dyDescent="0.25">
      <c r="A851" s="114" t="e">
        <f>"HTP.P('&lt;"&amp;#REF!&amp;"&gt;' || "&amp;IF(MID(#REF!,1,6)="L_STUB","NULL","REC."&amp;#REF!)&amp;" || '&lt;/"&amp;#REF!&amp;"&gt;');"</f>
        <v>#REF!</v>
      </c>
      <c r="B851" s="61"/>
      <c r="C851" s="114" t="e">
        <f>"DECODE(C_T."&amp;#REF!&amp;", 0, NULL, C_T."&amp;#REF!&amp;") AS "&amp;#REF!&amp;","</f>
        <v>#REF!</v>
      </c>
      <c r="D851" s="61"/>
      <c r="F851" s="61"/>
      <c r="G851" s="61"/>
      <c r="H851" s="61"/>
      <c r="I851" s="61"/>
      <c r="J851" s="61"/>
    </row>
    <row r="852" spans="1:10" ht="11.25" customHeight="1" x14ac:dyDescent="0.25">
      <c r="A852" s="114" t="e">
        <f>"HTP.P('&lt;"&amp;#REF!&amp;"&gt;' || "&amp;IF(MID(#REF!,1,6)="L_STUB","NULL","REC."&amp;#REF!)&amp;" || '&lt;/"&amp;#REF!&amp;"&gt;');"</f>
        <v>#REF!</v>
      </c>
      <c r="B852" s="61"/>
      <c r="C852" s="114" t="e">
        <f>"DECODE(C_T."&amp;#REF!&amp;", 0, NULL, C_T."&amp;#REF!&amp;") AS "&amp;#REF!&amp;","</f>
        <v>#REF!</v>
      </c>
      <c r="D852" s="61"/>
      <c r="F852" s="61"/>
      <c r="G852" s="61"/>
      <c r="H852" s="61"/>
      <c r="I852" s="61"/>
      <c r="J852" s="61"/>
    </row>
    <row r="853" spans="1:10" ht="11.25" customHeight="1" x14ac:dyDescent="0.25">
      <c r="A853" s="114" t="e">
        <f>"HTP.P('&lt;"&amp;#REF!&amp;"&gt;' || "&amp;IF(MID(#REF!,1,6)="L_STUB","NULL","REC."&amp;#REF!)&amp;" || '&lt;/"&amp;#REF!&amp;"&gt;');"</f>
        <v>#REF!</v>
      </c>
      <c r="B853" s="61"/>
      <c r="C853" s="114" t="e">
        <f>"DECODE(C_T."&amp;#REF!&amp;", 0, NULL, C_T."&amp;#REF!&amp;") AS "&amp;#REF!&amp;","</f>
        <v>#REF!</v>
      </c>
      <c r="D853" s="61"/>
      <c r="F853" s="61"/>
      <c r="G853" s="61"/>
      <c r="H853" s="61"/>
      <c r="I853" s="61"/>
      <c r="J853" s="61"/>
    </row>
    <row r="854" spans="1:10" ht="11.25" customHeight="1" x14ac:dyDescent="0.25">
      <c r="A854" s="114" t="e">
        <f>"HTP.P('&lt;"&amp;#REF!&amp;"&gt;' || "&amp;IF(MID(#REF!,1,6)="L_STUB","NULL","REC."&amp;#REF!)&amp;" || '&lt;/"&amp;#REF!&amp;"&gt;');"</f>
        <v>#REF!</v>
      </c>
      <c r="B854" s="61"/>
      <c r="C854" s="114" t="e">
        <f>"DECODE(C_T."&amp;#REF!&amp;", 0, NULL, C_T."&amp;#REF!&amp;") AS "&amp;#REF!&amp;","</f>
        <v>#REF!</v>
      </c>
      <c r="D854" s="61"/>
      <c r="F854" s="61"/>
      <c r="G854" s="61"/>
      <c r="H854" s="61"/>
      <c r="I854" s="61"/>
      <c r="J854" s="61"/>
    </row>
    <row r="855" spans="1:10" ht="11.25" customHeight="1" x14ac:dyDescent="0.25">
      <c r="A855" s="114" t="e">
        <f>"HTP.P('&lt;"&amp;#REF!&amp;"&gt;' || "&amp;IF(MID(#REF!,1,6)="L_STUB","NULL","REC."&amp;#REF!)&amp;" || '&lt;/"&amp;#REF!&amp;"&gt;');"</f>
        <v>#REF!</v>
      </c>
      <c r="B855" s="61"/>
      <c r="C855" s="114" t="e">
        <f>"DECODE(C_T."&amp;#REF!&amp;", 0, NULL, C_T."&amp;#REF!&amp;") AS "&amp;#REF!&amp;","</f>
        <v>#REF!</v>
      </c>
      <c r="D855" s="61"/>
      <c r="F855" s="61"/>
      <c r="G855" s="61"/>
      <c r="H855" s="61"/>
      <c r="I855" s="61"/>
      <c r="J855" s="61"/>
    </row>
    <row r="856" spans="1:10" ht="11.25" customHeight="1" x14ac:dyDescent="0.25">
      <c r="A856" s="114" t="e">
        <f>"HTP.P('&lt;"&amp;#REF!&amp;"&gt;' || "&amp;IF(MID(#REF!,1,6)="L_STUB","NULL","REC."&amp;#REF!)&amp;" || '&lt;/"&amp;#REF!&amp;"&gt;');"</f>
        <v>#REF!</v>
      </c>
      <c r="B856" s="61"/>
      <c r="C856" s="114" t="e">
        <f>"DECODE(C_T."&amp;#REF!&amp;", 0, NULL, C_T."&amp;#REF!&amp;") AS "&amp;#REF!&amp;","</f>
        <v>#REF!</v>
      </c>
      <c r="D856" s="61"/>
      <c r="F856" s="61"/>
      <c r="G856" s="61"/>
      <c r="H856" s="61"/>
      <c r="I856" s="61"/>
      <c r="J856" s="61"/>
    </row>
    <row r="857" spans="1:10" ht="11.25" customHeight="1" x14ac:dyDescent="0.25">
      <c r="A857" s="114" t="e">
        <f>"HTP.P('&lt;"&amp;#REF!&amp;"&gt;' || "&amp;IF(MID(#REF!,1,6)="L_STUB","NULL","REC."&amp;#REF!)&amp;" || '&lt;/"&amp;#REF!&amp;"&gt;');"</f>
        <v>#REF!</v>
      </c>
      <c r="B857" s="61"/>
      <c r="C857" s="114" t="e">
        <f>"DECODE(C_T."&amp;#REF!&amp;", 0, NULL, C_T."&amp;#REF!&amp;") AS "&amp;#REF!&amp;","</f>
        <v>#REF!</v>
      </c>
      <c r="D857" s="61"/>
      <c r="F857" s="61"/>
      <c r="G857" s="61"/>
      <c r="H857" s="61"/>
      <c r="I857" s="61"/>
      <c r="J857" s="61"/>
    </row>
    <row r="858" spans="1:10" ht="11.25" customHeight="1" x14ac:dyDescent="0.25">
      <c r="A858" s="114" t="e">
        <f>"HTP.P('&lt;"&amp;#REF!&amp;"&gt;' || "&amp;IF(MID(#REF!,1,6)="L_STUB","NULL","REC."&amp;#REF!)&amp;" || '&lt;/"&amp;#REF!&amp;"&gt;');"</f>
        <v>#REF!</v>
      </c>
      <c r="B858" s="61"/>
      <c r="C858" s="114" t="e">
        <f>"DECODE(C_T."&amp;#REF!&amp;", 0, NULL, C_T."&amp;#REF!&amp;") AS "&amp;#REF!&amp;","</f>
        <v>#REF!</v>
      </c>
      <c r="D858" s="61"/>
      <c r="F858" s="61"/>
      <c r="G858" s="61"/>
      <c r="H858" s="61"/>
      <c r="I858" s="61"/>
      <c r="J858" s="61"/>
    </row>
    <row r="859" spans="1:10" ht="11.25" customHeight="1" x14ac:dyDescent="0.25">
      <c r="A859" s="114" t="e">
        <f>"HTP.P('&lt;"&amp;#REF!&amp;"&gt;' || "&amp;IF(MID(#REF!,1,6)="L_STUB","NULL","REC."&amp;#REF!)&amp;" || '&lt;/"&amp;#REF!&amp;"&gt;');"</f>
        <v>#REF!</v>
      </c>
      <c r="B859" s="61"/>
      <c r="C859" s="114" t="e">
        <f>"DECODE(C_T."&amp;#REF!&amp;", 0, NULL, C_T."&amp;#REF!&amp;") AS "&amp;#REF!&amp;","</f>
        <v>#REF!</v>
      </c>
      <c r="D859" s="61"/>
      <c r="F859" s="61"/>
      <c r="G859" s="61"/>
      <c r="H859" s="61"/>
      <c r="I859" s="61"/>
      <c r="J859" s="61"/>
    </row>
    <row r="860" spans="1:10" ht="11.25" customHeight="1" x14ac:dyDescent="0.25">
      <c r="A860" s="114" t="e">
        <f>"HTP.P('&lt;"&amp;#REF!&amp;"&gt;' || "&amp;IF(MID(#REF!,1,6)="L_STUB","NULL","REC."&amp;#REF!)&amp;" || '&lt;/"&amp;#REF!&amp;"&gt;');"</f>
        <v>#REF!</v>
      </c>
      <c r="B860" s="61"/>
      <c r="C860" s="114" t="e">
        <f>"DECODE(C_T."&amp;#REF!&amp;", 0, NULL, C_T."&amp;#REF!&amp;") AS "&amp;#REF!&amp;","</f>
        <v>#REF!</v>
      </c>
      <c r="D860" s="61"/>
      <c r="F860" s="61"/>
      <c r="G860" s="61"/>
      <c r="H860" s="61"/>
      <c r="I860" s="61"/>
      <c r="J860" s="61"/>
    </row>
    <row r="861" spans="1:10" ht="11.25" customHeight="1" x14ac:dyDescent="0.25">
      <c r="A861" s="114" t="e">
        <f>"HTP.P('&lt;"&amp;#REF!&amp;"&gt;' || "&amp;IF(MID(#REF!,1,6)="L_STUB","NULL","REC."&amp;#REF!)&amp;" || '&lt;/"&amp;#REF!&amp;"&gt;');"</f>
        <v>#REF!</v>
      </c>
      <c r="B861" s="61"/>
      <c r="C861" s="114" t="e">
        <f>"DECODE(C_T."&amp;#REF!&amp;", 0, NULL, C_T."&amp;#REF!&amp;") AS "&amp;#REF!&amp;","</f>
        <v>#REF!</v>
      </c>
      <c r="D861" s="61"/>
      <c r="F861" s="61"/>
      <c r="G861" s="61"/>
      <c r="H861" s="61"/>
      <c r="I861" s="61"/>
      <c r="J861" s="61"/>
    </row>
    <row r="862" spans="1:10" ht="11.25" customHeight="1" x14ac:dyDescent="0.25">
      <c r="A862" s="114" t="e">
        <f>"HTP.P('&lt;"&amp;#REF!&amp;"&gt;' || "&amp;IF(MID(#REF!,1,6)="L_STUB","NULL","REC."&amp;#REF!)&amp;" || '&lt;/"&amp;#REF!&amp;"&gt;');"</f>
        <v>#REF!</v>
      </c>
      <c r="B862" s="61"/>
      <c r="C862" s="114" t="e">
        <f>"DECODE(C_T."&amp;#REF!&amp;", 0, NULL, C_T."&amp;#REF!&amp;") AS "&amp;#REF!&amp;","</f>
        <v>#REF!</v>
      </c>
      <c r="D862" s="61"/>
      <c r="F862" s="61"/>
      <c r="G862" s="61"/>
      <c r="H862" s="61"/>
      <c r="I862" s="61"/>
      <c r="J862" s="61"/>
    </row>
    <row r="863" spans="1:10" ht="11.25" customHeight="1" x14ac:dyDescent="0.25">
      <c r="A863" s="114" t="e">
        <f>"HTP.P('&lt;"&amp;#REF!&amp;"&gt;' || "&amp;IF(MID(#REF!,1,6)="L_STUB","NULL","REC."&amp;#REF!)&amp;" || '&lt;/"&amp;#REF!&amp;"&gt;');"</f>
        <v>#REF!</v>
      </c>
      <c r="B863" s="61"/>
      <c r="C863" s="114" t="e">
        <f>"DECODE(C_T."&amp;#REF!&amp;", 0, NULL, C_T."&amp;#REF!&amp;") AS "&amp;#REF!&amp;","</f>
        <v>#REF!</v>
      </c>
      <c r="D863" s="61"/>
      <c r="F863" s="61"/>
      <c r="G863" s="61"/>
      <c r="H863" s="61"/>
      <c r="I863" s="61"/>
      <c r="J863" s="61"/>
    </row>
    <row r="864" spans="1:10" ht="11.25" customHeight="1" x14ac:dyDescent="0.25">
      <c r="A864" s="114" t="e">
        <f>"HTP.P('&lt;"&amp;#REF!&amp;"&gt;' || "&amp;IF(MID(#REF!,1,6)="L_STUB","NULL","REC."&amp;#REF!)&amp;" || '&lt;/"&amp;#REF!&amp;"&gt;');"</f>
        <v>#REF!</v>
      </c>
      <c r="B864" s="61"/>
      <c r="C864" s="114" t="e">
        <f>"DECODE(C_T."&amp;#REF!&amp;", 0, NULL, C_T."&amp;#REF!&amp;") AS "&amp;#REF!&amp;","</f>
        <v>#REF!</v>
      </c>
      <c r="D864" s="61"/>
      <c r="F864" s="61"/>
      <c r="G864" s="61"/>
      <c r="H864" s="61"/>
      <c r="I864" s="61"/>
      <c r="J864" s="61"/>
    </row>
    <row r="865" spans="1:10" ht="11.25" customHeight="1" x14ac:dyDescent="0.25">
      <c r="A865" s="114" t="e">
        <f>"HTP.P('&lt;"&amp;#REF!&amp;"&gt;' || "&amp;IF(MID(#REF!,1,6)="L_STUB","NULL","REC."&amp;#REF!)&amp;" || '&lt;/"&amp;#REF!&amp;"&gt;');"</f>
        <v>#REF!</v>
      </c>
      <c r="B865" s="61"/>
      <c r="C865" s="114" t="e">
        <f>"DECODE(C_T."&amp;#REF!&amp;", 0, NULL, C_T."&amp;#REF!&amp;") AS "&amp;#REF!&amp;","</f>
        <v>#REF!</v>
      </c>
      <c r="D865" s="61"/>
      <c r="F865" s="61"/>
      <c r="G865" s="61"/>
      <c r="H865" s="61"/>
      <c r="I865" s="61"/>
      <c r="J865" s="61"/>
    </row>
    <row r="866" spans="1:10" ht="11.25" customHeight="1" x14ac:dyDescent="0.25">
      <c r="A866" s="114" t="e">
        <f>"HTP.P('&lt;"&amp;#REF!&amp;"&gt;' || "&amp;IF(MID(#REF!,1,6)="L_STUB","NULL","REC."&amp;#REF!)&amp;" || '&lt;/"&amp;#REF!&amp;"&gt;');"</f>
        <v>#REF!</v>
      </c>
      <c r="B866" s="61"/>
      <c r="C866" s="114" t="e">
        <f>"DECODE(C_T."&amp;#REF!&amp;", 0, NULL, C_T."&amp;#REF!&amp;") AS "&amp;#REF!&amp;","</f>
        <v>#REF!</v>
      </c>
      <c r="D866" s="61"/>
      <c r="F866" s="61"/>
      <c r="G866" s="61"/>
      <c r="H866" s="61"/>
      <c r="I866" s="61"/>
      <c r="J866" s="61"/>
    </row>
    <row r="867" spans="1:10" ht="11.25" customHeight="1" x14ac:dyDescent="0.25">
      <c r="A867" s="114" t="e">
        <f>"HTP.P('&lt;"&amp;#REF!&amp;"&gt;' || "&amp;IF(MID(#REF!,1,6)="L_STUB","NULL","REC."&amp;#REF!)&amp;" || '&lt;/"&amp;#REF!&amp;"&gt;');"</f>
        <v>#REF!</v>
      </c>
      <c r="B867" s="61"/>
      <c r="C867" s="114" t="e">
        <f>"DECODE(C_T."&amp;#REF!&amp;", 0, NULL, C_T."&amp;#REF!&amp;") AS "&amp;#REF!&amp;","</f>
        <v>#REF!</v>
      </c>
      <c r="D867" s="61"/>
      <c r="F867" s="61"/>
      <c r="G867" s="61"/>
      <c r="H867" s="61"/>
      <c r="I867" s="61"/>
      <c r="J867" s="61"/>
    </row>
    <row r="868" spans="1:10" ht="11.25" customHeight="1" x14ac:dyDescent="0.25">
      <c r="A868" s="114" t="e">
        <f>"HTP.P('&lt;"&amp;#REF!&amp;"&gt;' || "&amp;IF(MID(#REF!,1,6)="L_STUB","NULL","REC."&amp;#REF!)&amp;" || '&lt;/"&amp;#REF!&amp;"&gt;');"</f>
        <v>#REF!</v>
      </c>
      <c r="B868" s="61"/>
      <c r="C868" s="114" t="e">
        <f>"DECODE(C_T."&amp;#REF!&amp;", 0, NULL, C_T."&amp;#REF!&amp;") AS "&amp;#REF!&amp;","</f>
        <v>#REF!</v>
      </c>
      <c r="D868" s="61"/>
      <c r="F868" s="61"/>
      <c r="G868" s="61"/>
      <c r="H868" s="61"/>
      <c r="I868" s="61"/>
      <c r="J868" s="61"/>
    </row>
    <row r="869" spans="1:10" ht="11.25" customHeight="1" x14ac:dyDescent="0.25">
      <c r="A869" s="114" t="e">
        <f>"HTP.P('&lt;"&amp;#REF!&amp;"&gt;' || "&amp;IF(MID(#REF!,1,6)="L_STUB","NULL","REC."&amp;#REF!)&amp;" || '&lt;/"&amp;#REF!&amp;"&gt;');"</f>
        <v>#REF!</v>
      </c>
      <c r="B869" s="61"/>
      <c r="C869" s="114" t="e">
        <f>"DECODE(C_T."&amp;#REF!&amp;", 0, NULL, C_T."&amp;#REF!&amp;") AS "&amp;#REF!&amp;","</f>
        <v>#REF!</v>
      </c>
      <c r="D869" s="61"/>
      <c r="F869" s="61"/>
      <c r="G869" s="61"/>
      <c r="H869" s="61"/>
      <c r="I869" s="61"/>
      <c r="J869" s="61"/>
    </row>
    <row r="870" spans="1:10" ht="11.25" customHeight="1" x14ac:dyDescent="0.25">
      <c r="A870" s="114" t="e">
        <f>"HTP.P('&lt;"&amp;#REF!&amp;"&gt;' || "&amp;IF(MID(#REF!,1,6)="L_STUB","NULL","REC."&amp;#REF!)&amp;" || '&lt;/"&amp;#REF!&amp;"&gt;');"</f>
        <v>#REF!</v>
      </c>
      <c r="B870" s="61"/>
      <c r="C870" s="114" t="e">
        <f>"DECODE(C_T."&amp;#REF!&amp;", 0, NULL, C_T."&amp;#REF!&amp;") AS "&amp;#REF!&amp;","</f>
        <v>#REF!</v>
      </c>
      <c r="D870" s="61"/>
      <c r="F870" s="61"/>
      <c r="G870" s="61"/>
      <c r="H870" s="61"/>
      <c r="I870" s="61"/>
      <c r="J870" s="61"/>
    </row>
    <row r="871" spans="1:10" ht="11.25" customHeight="1" x14ac:dyDescent="0.25">
      <c r="A871" s="114" t="e">
        <f>"HTP.P('&lt;"&amp;#REF!&amp;"&gt;' || "&amp;IF(MID(#REF!,1,6)="L_STUB","NULL","REC."&amp;#REF!)&amp;" || '&lt;/"&amp;#REF!&amp;"&gt;');"</f>
        <v>#REF!</v>
      </c>
      <c r="B871" s="61"/>
      <c r="C871" s="114" t="e">
        <f>"DECODE(C_T."&amp;#REF!&amp;", 0, NULL, C_T."&amp;#REF!&amp;") AS "&amp;#REF!&amp;","</f>
        <v>#REF!</v>
      </c>
      <c r="D871" s="61"/>
      <c r="F871" s="61"/>
      <c r="G871" s="61"/>
      <c r="H871" s="61"/>
      <c r="I871" s="61"/>
      <c r="J871" s="61"/>
    </row>
    <row r="872" spans="1:10" ht="11.25" customHeight="1" x14ac:dyDescent="0.25">
      <c r="A872" s="114" t="e">
        <f>"HTP.P('&lt;"&amp;#REF!&amp;"&gt;' || "&amp;IF(MID(#REF!,1,6)="L_STUB","NULL","REC."&amp;#REF!)&amp;" || '&lt;/"&amp;#REF!&amp;"&gt;');"</f>
        <v>#REF!</v>
      </c>
      <c r="B872" s="61"/>
      <c r="C872" s="114" t="e">
        <f>"DECODE(C_T."&amp;#REF!&amp;", 0, NULL, C_T."&amp;#REF!&amp;") AS "&amp;#REF!&amp;","</f>
        <v>#REF!</v>
      </c>
      <c r="D872" s="61"/>
      <c r="F872" s="61"/>
      <c r="G872" s="61"/>
      <c r="H872" s="61"/>
      <c r="I872" s="61"/>
      <c r="J872" s="61"/>
    </row>
    <row r="873" spans="1:10" ht="11.25" customHeight="1" x14ac:dyDescent="0.25">
      <c r="A873" s="61"/>
      <c r="B873" s="61"/>
      <c r="C873" s="61"/>
      <c r="D873" s="61"/>
      <c r="F873" s="61"/>
      <c r="G873" s="61"/>
      <c r="H873" s="61"/>
      <c r="I873" s="61"/>
      <c r="J873" s="61"/>
    </row>
    <row r="874" spans="1:10" ht="11.25" customHeight="1" x14ac:dyDescent="0.25">
      <c r="A874" s="61"/>
      <c r="B874" s="61"/>
      <c r="C874" s="61"/>
      <c r="D874" s="61"/>
      <c r="F874" s="61"/>
      <c r="G874" s="61"/>
      <c r="H874" s="61"/>
      <c r="I874" s="61"/>
      <c r="J874" s="61"/>
    </row>
    <row r="875" spans="1:10" ht="11.25" customHeight="1" x14ac:dyDescent="0.25">
      <c r="A875" s="61"/>
      <c r="B875" s="61"/>
      <c r="C875" s="61"/>
      <c r="D875" s="61"/>
      <c r="F875" s="61"/>
      <c r="G875" s="61"/>
      <c r="H875" s="61"/>
      <c r="I875" s="61"/>
      <c r="J875" s="61"/>
    </row>
    <row r="876" spans="1:10" ht="11.25" customHeight="1" x14ac:dyDescent="0.25">
      <c r="A876" s="61"/>
      <c r="B876" s="61"/>
      <c r="C876" s="61"/>
      <c r="D876" s="61"/>
      <c r="F876" s="61"/>
      <c r="G876" s="61"/>
      <c r="H876" s="61"/>
      <c r="I876" s="61"/>
      <c r="J876" s="61"/>
    </row>
    <row r="877" spans="1:10" ht="11.25" customHeight="1" x14ac:dyDescent="0.25">
      <c r="A877" s="61"/>
      <c r="B877" s="61"/>
      <c r="C877" s="61"/>
      <c r="D877" s="61"/>
      <c r="F877" s="61"/>
      <c r="G877" s="61"/>
      <c r="H877" s="61"/>
      <c r="I877" s="61"/>
      <c r="J877" s="61"/>
    </row>
    <row r="878" spans="1:10" ht="11.25" customHeight="1" x14ac:dyDescent="0.25">
      <c r="A878" s="61"/>
      <c r="B878" s="61"/>
      <c r="C878" s="61"/>
      <c r="D878" s="61"/>
      <c r="F878" s="61"/>
      <c r="G878" s="61"/>
      <c r="H878" s="61"/>
      <c r="I878" s="61"/>
      <c r="J878" s="61"/>
    </row>
    <row r="879" spans="1:10" ht="11.25" customHeight="1" x14ac:dyDescent="0.25">
      <c r="A879" s="114" t="e">
        <f>"HTP.P('&lt;"&amp;#REF!&amp;"&gt;' || "&amp;IF(MID(#REF!,1,6)="L_STUB","NULL","REC."&amp;#REF!)&amp;" || '&lt;/"&amp;#REF!&amp;"&gt;');"</f>
        <v>#REF!</v>
      </c>
      <c r="B879" s="61"/>
      <c r="C879" s="114" t="e">
        <f>"DECODE(C_T."&amp;#REF!&amp;", 0, NULL, C_T."&amp;#REF!&amp;") AS "&amp;#REF!&amp;","</f>
        <v>#REF!</v>
      </c>
      <c r="D879" s="61"/>
      <c r="F879" s="61"/>
      <c r="G879" s="61"/>
      <c r="H879" s="61"/>
      <c r="I879" s="61"/>
      <c r="J879" s="61"/>
    </row>
    <row r="880" spans="1:10" ht="11.25" customHeight="1" x14ac:dyDescent="0.25">
      <c r="A880" s="114" t="e">
        <f>"HTP.P('&lt;"&amp;#REF!&amp;"&gt;' || "&amp;IF(MID(#REF!,1,6)="L_STUB","NULL","REC."&amp;#REF!)&amp;" || '&lt;/"&amp;#REF!&amp;"&gt;');"</f>
        <v>#REF!</v>
      </c>
      <c r="B880" s="61"/>
      <c r="C880" s="114" t="e">
        <f>"DECODE(C_T."&amp;#REF!&amp;", 0, NULL, C_T."&amp;#REF!&amp;") AS "&amp;#REF!&amp;","</f>
        <v>#REF!</v>
      </c>
      <c r="D880" s="61"/>
      <c r="F880" s="61"/>
      <c r="G880" s="61"/>
      <c r="H880" s="61"/>
      <c r="I880" s="61"/>
      <c r="J880" s="61"/>
    </row>
    <row r="881" spans="1:10" ht="11.25" customHeight="1" x14ac:dyDescent="0.25">
      <c r="A881" s="114" t="e">
        <f>"HTP.P('&lt;"&amp;#REF!&amp;"&gt;' || "&amp;IF(MID(#REF!,1,6)="L_STUB","NULL","REC."&amp;#REF!)&amp;" || '&lt;/"&amp;#REF!&amp;"&gt;');"</f>
        <v>#REF!</v>
      </c>
      <c r="B881" s="61"/>
      <c r="C881" s="114" t="e">
        <f>"DECODE(C_T."&amp;#REF!&amp;", 0, NULL, C_T."&amp;#REF!&amp;") AS "&amp;#REF!&amp;","</f>
        <v>#REF!</v>
      </c>
      <c r="D881" s="61"/>
      <c r="F881" s="61"/>
      <c r="G881" s="61"/>
      <c r="H881" s="61"/>
      <c r="I881" s="61"/>
      <c r="J881" s="61"/>
    </row>
    <row r="882" spans="1:10" ht="11.25" customHeight="1" x14ac:dyDescent="0.25">
      <c r="A882" s="114" t="e">
        <f>"HTP.P('&lt;"&amp;#REF!&amp;"&gt;' || "&amp;IF(MID(#REF!,1,6)="L_STUB","NULL","REC."&amp;#REF!)&amp;" || '&lt;/"&amp;#REF!&amp;"&gt;');"</f>
        <v>#REF!</v>
      </c>
      <c r="B882" s="61"/>
      <c r="C882" s="114" t="e">
        <f>"DECODE(C_T."&amp;#REF!&amp;", 0, NULL, C_T."&amp;#REF!&amp;") AS "&amp;#REF!&amp;","</f>
        <v>#REF!</v>
      </c>
      <c r="D882" s="61"/>
      <c r="F882" s="61"/>
      <c r="G882" s="61"/>
      <c r="H882" s="61"/>
      <c r="I882" s="61"/>
      <c r="J882" s="61"/>
    </row>
    <row r="883" spans="1:10" ht="11.25" customHeight="1" x14ac:dyDescent="0.25">
      <c r="A883" s="114" t="e">
        <f>"HTP.P('&lt;"&amp;#REF!&amp;"&gt;' || "&amp;IF(MID(#REF!,1,6)="L_STUB","NULL","REC."&amp;#REF!)&amp;" || '&lt;/"&amp;#REF!&amp;"&gt;');"</f>
        <v>#REF!</v>
      </c>
      <c r="B883" s="61"/>
      <c r="C883" s="114" t="e">
        <f>"DECODE(C_T."&amp;#REF!&amp;", 0, NULL, C_T."&amp;#REF!&amp;") AS "&amp;#REF!&amp;","</f>
        <v>#REF!</v>
      </c>
      <c r="D883" s="61"/>
      <c r="F883" s="61"/>
      <c r="G883" s="61"/>
      <c r="H883" s="61"/>
      <c r="I883" s="61"/>
      <c r="J883" s="61"/>
    </row>
    <row r="884" spans="1:10" ht="11.25" customHeight="1" x14ac:dyDescent="0.25">
      <c r="A884" s="114" t="e">
        <f>"HTP.P('&lt;"&amp;#REF!&amp;"&gt;' || "&amp;IF(MID(#REF!,1,6)="L_STUB","NULL","REC."&amp;#REF!)&amp;" || '&lt;/"&amp;#REF!&amp;"&gt;');"</f>
        <v>#REF!</v>
      </c>
      <c r="B884" s="61"/>
      <c r="C884" s="114" t="e">
        <f>"DECODE(C_T."&amp;#REF!&amp;", 0, NULL, C_T."&amp;#REF!&amp;") AS "&amp;#REF!&amp;","</f>
        <v>#REF!</v>
      </c>
      <c r="D884" s="61"/>
      <c r="F884" s="61"/>
      <c r="G884" s="61"/>
      <c r="H884" s="61"/>
      <c r="I884" s="61"/>
      <c r="J884" s="61"/>
    </row>
    <row r="885" spans="1:10" ht="11.25" customHeight="1" x14ac:dyDescent="0.25">
      <c r="A885" s="114" t="e">
        <f>"HTP.P('&lt;"&amp;#REF!&amp;"&gt;' || "&amp;IF(MID(#REF!,1,6)="L_STUB","NULL","REC."&amp;#REF!)&amp;" || '&lt;/"&amp;#REF!&amp;"&gt;');"</f>
        <v>#REF!</v>
      </c>
      <c r="B885" s="61"/>
      <c r="C885" s="114" t="e">
        <f>"DECODE(C_T."&amp;#REF!&amp;", 0, NULL, C_T."&amp;#REF!&amp;") AS "&amp;#REF!&amp;","</f>
        <v>#REF!</v>
      </c>
      <c r="D885" s="61"/>
      <c r="F885" s="61"/>
      <c r="G885" s="61"/>
      <c r="H885" s="61"/>
      <c r="I885" s="61"/>
      <c r="J885" s="61"/>
    </row>
    <row r="886" spans="1:10" ht="11.25" customHeight="1" x14ac:dyDescent="0.25">
      <c r="A886" s="114" t="e">
        <f>"HTP.P('&lt;"&amp;#REF!&amp;"&gt;' || "&amp;IF(MID(#REF!,1,6)="L_STUB","NULL","REC."&amp;#REF!)&amp;" || '&lt;/"&amp;#REF!&amp;"&gt;');"</f>
        <v>#REF!</v>
      </c>
      <c r="B886" s="61"/>
      <c r="C886" s="114" t="e">
        <f>"DECODE(C_T."&amp;#REF!&amp;", 0, NULL, C_T."&amp;#REF!&amp;") AS "&amp;#REF!&amp;","</f>
        <v>#REF!</v>
      </c>
      <c r="D886" s="61"/>
      <c r="F886" s="61"/>
      <c r="G886" s="61"/>
      <c r="H886" s="61"/>
      <c r="I886" s="61"/>
      <c r="J886" s="61"/>
    </row>
    <row r="887" spans="1:10" ht="11.25" customHeight="1" x14ac:dyDescent="0.25">
      <c r="A887" s="114" t="e">
        <f>"HTP.P('&lt;"&amp;#REF!&amp;"&gt;' || "&amp;IF(MID(#REF!,1,6)="L_STUB","NULL","REC."&amp;#REF!)&amp;" || '&lt;/"&amp;#REF!&amp;"&gt;');"</f>
        <v>#REF!</v>
      </c>
      <c r="B887" s="61"/>
      <c r="C887" s="114" t="e">
        <f>"DECODE(C_T."&amp;#REF!&amp;", 0, NULL, C_T."&amp;#REF!&amp;") AS "&amp;#REF!&amp;","</f>
        <v>#REF!</v>
      </c>
      <c r="D887" s="61"/>
      <c r="F887" s="61"/>
      <c r="G887" s="61"/>
      <c r="H887" s="61"/>
      <c r="I887" s="61"/>
      <c r="J887" s="61"/>
    </row>
    <row r="888" spans="1:10" ht="11.25" customHeight="1" x14ac:dyDescent="0.25">
      <c r="A888" s="114" t="e">
        <f>"HTP.P('&lt;"&amp;#REF!&amp;"&gt;' || "&amp;IF(MID(#REF!,1,6)="L_STUB","NULL","REC."&amp;#REF!)&amp;" || '&lt;/"&amp;#REF!&amp;"&gt;');"</f>
        <v>#REF!</v>
      </c>
      <c r="B888" s="61"/>
      <c r="C888" s="114" t="e">
        <f>"DECODE(C_T."&amp;#REF!&amp;", 0, NULL, C_T."&amp;#REF!&amp;") AS "&amp;#REF!&amp;","</f>
        <v>#REF!</v>
      </c>
      <c r="D888" s="61"/>
      <c r="F888" s="61"/>
      <c r="G888" s="61"/>
      <c r="H888" s="61"/>
      <c r="I888" s="61"/>
      <c r="J888" s="61"/>
    </row>
    <row r="889" spans="1:10" ht="11.25" customHeight="1" x14ac:dyDescent="0.25">
      <c r="A889" s="114" t="e">
        <f>"HTP.P('&lt;"&amp;#REF!&amp;"&gt;' || "&amp;IF(MID(#REF!,1,6)="L_STUB","NULL","REC."&amp;#REF!)&amp;" || '&lt;/"&amp;#REF!&amp;"&gt;');"</f>
        <v>#REF!</v>
      </c>
      <c r="B889" s="61"/>
      <c r="C889" s="114" t="e">
        <f>"DECODE(C_T."&amp;#REF!&amp;", 0, NULL, C_T."&amp;#REF!&amp;") AS "&amp;#REF!&amp;","</f>
        <v>#REF!</v>
      </c>
      <c r="D889" s="61"/>
      <c r="F889" s="61"/>
      <c r="G889" s="61"/>
      <c r="H889" s="61"/>
      <c r="I889" s="61"/>
      <c r="J889" s="61"/>
    </row>
    <row r="890" spans="1:10" ht="11.25" customHeight="1" x14ac:dyDescent="0.25">
      <c r="A890" s="114" t="e">
        <f>"HTP.P('&lt;"&amp;#REF!&amp;"&gt;' || "&amp;IF(MID(#REF!,1,6)="L_STUB","NULL","REC."&amp;#REF!)&amp;" || '&lt;/"&amp;#REF!&amp;"&gt;');"</f>
        <v>#REF!</v>
      </c>
      <c r="B890" s="61"/>
      <c r="C890" s="114" t="e">
        <f>"DECODE(C_T."&amp;#REF!&amp;", 0, NULL, C_T."&amp;#REF!&amp;") AS "&amp;#REF!&amp;","</f>
        <v>#REF!</v>
      </c>
      <c r="D890" s="61"/>
      <c r="F890" s="61"/>
      <c r="G890" s="61"/>
      <c r="H890" s="61"/>
      <c r="I890" s="61"/>
      <c r="J890" s="61"/>
    </row>
    <row r="891" spans="1:10" ht="11.25" customHeight="1" x14ac:dyDescent="0.25">
      <c r="A891" s="114" t="e">
        <f>"HTP.P('&lt;"&amp;#REF!&amp;"&gt;' || "&amp;IF(MID(#REF!,1,6)="L_STUB","NULL","REC."&amp;#REF!)&amp;" || '&lt;/"&amp;#REF!&amp;"&gt;');"</f>
        <v>#REF!</v>
      </c>
      <c r="B891" s="61"/>
      <c r="C891" s="114" t="e">
        <f>"DECODE(C_T."&amp;#REF!&amp;", 0, NULL, C_T."&amp;#REF!&amp;") AS "&amp;#REF!&amp;","</f>
        <v>#REF!</v>
      </c>
      <c r="D891" s="61"/>
      <c r="F891" s="61"/>
      <c r="G891" s="61"/>
      <c r="H891" s="61"/>
      <c r="I891" s="61"/>
      <c r="J891" s="61"/>
    </row>
    <row r="892" spans="1:10" ht="11.25" customHeight="1" x14ac:dyDescent="0.25">
      <c r="A892" s="114" t="e">
        <f>"HTP.P('&lt;"&amp;#REF!&amp;"&gt;' || "&amp;IF(MID(#REF!,1,6)="L_STUB","NULL","REC."&amp;#REF!)&amp;" || '&lt;/"&amp;#REF!&amp;"&gt;');"</f>
        <v>#REF!</v>
      </c>
      <c r="B892" s="61"/>
      <c r="C892" s="114" t="e">
        <f>"DECODE(C_T."&amp;#REF!&amp;", 0, NULL, C_T."&amp;#REF!&amp;") AS "&amp;#REF!&amp;","</f>
        <v>#REF!</v>
      </c>
      <c r="D892" s="61"/>
      <c r="F892" s="61"/>
      <c r="G892" s="61"/>
      <c r="H892" s="61"/>
      <c r="I892" s="61"/>
      <c r="J892" s="61"/>
    </row>
    <row r="893" spans="1:10" ht="11.25" customHeight="1" x14ac:dyDescent="0.25">
      <c r="A893" s="114" t="e">
        <f>"HTP.P('&lt;"&amp;#REF!&amp;"&gt;' || "&amp;IF(MID(#REF!,1,6)="L_STUB","NULL","REC."&amp;#REF!)&amp;" || '&lt;/"&amp;#REF!&amp;"&gt;');"</f>
        <v>#REF!</v>
      </c>
      <c r="B893" s="61"/>
      <c r="C893" s="114" t="e">
        <f>"DECODE(C_T."&amp;#REF!&amp;", 0, NULL, C_T."&amp;#REF!&amp;") AS "&amp;#REF!&amp;","</f>
        <v>#REF!</v>
      </c>
      <c r="D893" s="61"/>
      <c r="F893" s="61"/>
      <c r="G893" s="61"/>
      <c r="H893" s="61"/>
      <c r="I893" s="61"/>
      <c r="J893" s="61"/>
    </row>
    <row r="894" spans="1:10" ht="11.25" customHeight="1" x14ac:dyDescent="0.25">
      <c r="A894" s="114" t="e">
        <f>"HTP.P('&lt;"&amp;#REF!&amp;"&gt;' || "&amp;IF(MID(#REF!,1,6)="L_STUB","NULL","REC."&amp;#REF!)&amp;" || '&lt;/"&amp;#REF!&amp;"&gt;');"</f>
        <v>#REF!</v>
      </c>
      <c r="B894" s="61"/>
      <c r="C894" s="114" t="e">
        <f>"DECODE(C_T."&amp;#REF!&amp;", 0, NULL, C_T."&amp;#REF!&amp;") AS "&amp;#REF!&amp;","</f>
        <v>#REF!</v>
      </c>
      <c r="D894" s="61"/>
      <c r="F894" s="61"/>
      <c r="G894" s="61"/>
      <c r="H894" s="61"/>
      <c r="I894" s="61"/>
      <c r="J894" s="61"/>
    </row>
    <row r="895" spans="1:10" ht="11.25" customHeight="1" x14ac:dyDescent="0.25">
      <c r="A895" s="114" t="e">
        <f>"HTP.P('&lt;"&amp;#REF!&amp;"&gt;' || "&amp;IF(MID(#REF!,1,6)="L_STUB","NULL","REC."&amp;#REF!)&amp;" || '&lt;/"&amp;#REF!&amp;"&gt;');"</f>
        <v>#REF!</v>
      </c>
      <c r="B895" s="61"/>
      <c r="C895" s="114" t="e">
        <f>"DECODE(C_T."&amp;#REF!&amp;", 0, NULL, C_T."&amp;#REF!&amp;") AS "&amp;#REF!&amp;","</f>
        <v>#REF!</v>
      </c>
      <c r="D895" s="61"/>
      <c r="F895" s="61"/>
      <c r="G895" s="61"/>
      <c r="H895" s="61"/>
      <c r="I895" s="61"/>
      <c r="J895" s="61"/>
    </row>
    <row r="896" spans="1:10" ht="11.25" customHeight="1" x14ac:dyDescent="0.25">
      <c r="A896" s="114" t="e">
        <f>"HTP.P('&lt;"&amp;#REF!&amp;"&gt;' || "&amp;IF(MID(#REF!,1,6)="L_STUB","NULL","REC."&amp;#REF!)&amp;" || '&lt;/"&amp;#REF!&amp;"&gt;');"</f>
        <v>#REF!</v>
      </c>
      <c r="B896" s="61"/>
      <c r="C896" s="114" t="e">
        <f>"DECODE(C_T."&amp;#REF!&amp;", 0, NULL, C_T."&amp;#REF!&amp;") AS "&amp;#REF!&amp;","</f>
        <v>#REF!</v>
      </c>
      <c r="D896" s="61"/>
      <c r="F896" s="61"/>
      <c r="G896" s="61"/>
      <c r="H896" s="61"/>
      <c r="I896" s="61"/>
      <c r="J896" s="61"/>
    </row>
    <row r="897" spans="1:10" ht="11.25" customHeight="1" x14ac:dyDescent="0.25">
      <c r="A897" s="114" t="e">
        <f>"HTP.P('&lt;"&amp;#REF!&amp;"&gt;' || "&amp;IF(MID(#REF!,1,6)="L_STUB","NULL","REC."&amp;#REF!)&amp;" || '&lt;/"&amp;#REF!&amp;"&gt;');"</f>
        <v>#REF!</v>
      </c>
      <c r="B897" s="61"/>
      <c r="C897" s="114" t="e">
        <f>"DECODE(C_T."&amp;#REF!&amp;", 0, NULL, C_T."&amp;#REF!&amp;") AS "&amp;#REF!&amp;","</f>
        <v>#REF!</v>
      </c>
      <c r="D897" s="61"/>
      <c r="F897" s="61"/>
      <c r="G897" s="61"/>
      <c r="H897" s="61"/>
      <c r="I897" s="61"/>
      <c r="J897" s="61"/>
    </row>
    <row r="898" spans="1:10" ht="11.25" customHeight="1" x14ac:dyDescent="0.25">
      <c r="A898" s="114" t="e">
        <f>"HTP.P('&lt;"&amp;#REF!&amp;"&gt;' || "&amp;IF(MID(#REF!,1,6)="L_STUB","NULL","REC."&amp;#REF!)&amp;" || '&lt;/"&amp;#REF!&amp;"&gt;');"</f>
        <v>#REF!</v>
      </c>
      <c r="B898" s="61"/>
      <c r="C898" s="114" t="e">
        <f>"DECODE(C_T."&amp;#REF!&amp;", 0, NULL, C_T."&amp;#REF!&amp;") AS "&amp;#REF!&amp;","</f>
        <v>#REF!</v>
      </c>
      <c r="D898" s="61"/>
      <c r="F898" s="61"/>
      <c r="G898" s="61"/>
      <c r="H898" s="61"/>
      <c r="I898" s="61"/>
      <c r="J898" s="61"/>
    </row>
    <row r="899" spans="1:10" ht="11.25" customHeight="1" x14ac:dyDescent="0.25">
      <c r="A899" s="114" t="e">
        <f>"HTP.P('&lt;"&amp;#REF!&amp;"&gt;' || "&amp;IF(MID(#REF!,1,6)="L_STUB","NULL","REC."&amp;#REF!)&amp;" || '&lt;/"&amp;#REF!&amp;"&gt;');"</f>
        <v>#REF!</v>
      </c>
      <c r="B899" s="61"/>
      <c r="C899" s="114" t="e">
        <f>"DECODE(C_T."&amp;#REF!&amp;", 0, NULL, C_T."&amp;#REF!&amp;") AS "&amp;#REF!&amp;","</f>
        <v>#REF!</v>
      </c>
      <c r="D899" s="61"/>
      <c r="F899" s="61"/>
      <c r="G899" s="61"/>
      <c r="H899" s="61"/>
      <c r="I899" s="61"/>
      <c r="J899" s="61"/>
    </row>
    <row r="900" spans="1:10" ht="11.25" customHeight="1" x14ac:dyDescent="0.25">
      <c r="A900" s="114" t="e">
        <f>"HTP.P('&lt;"&amp;#REF!&amp;"&gt;' || "&amp;IF(MID(#REF!,1,6)="L_STUB","NULL","REC."&amp;#REF!)&amp;" || '&lt;/"&amp;#REF!&amp;"&gt;');"</f>
        <v>#REF!</v>
      </c>
      <c r="B900" s="61"/>
      <c r="C900" s="114" t="e">
        <f>"DECODE(C_T."&amp;#REF!&amp;", 0, NULL, C_T."&amp;#REF!&amp;") AS "&amp;#REF!&amp;","</f>
        <v>#REF!</v>
      </c>
      <c r="D900" s="61"/>
      <c r="F900" s="61"/>
      <c r="G900" s="61"/>
      <c r="H900" s="61"/>
      <c r="I900" s="61"/>
      <c r="J900" s="61"/>
    </row>
    <row r="901" spans="1:10" ht="11.25" customHeight="1" x14ac:dyDescent="0.25">
      <c r="A901" s="114" t="e">
        <f>"HTP.P('&lt;"&amp;#REF!&amp;"&gt;' || "&amp;IF(MID(#REF!,1,6)="L_STUB","NULL","REC."&amp;#REF!)&amp;" || '&lt;/"&amp;#REF!&amp;"&gt;');"</f>
        <v>#REF!</v>
      </c>
      <c r="B901" s="61"/>
      <c r="C901" s="114" t="e">
        <f>"DECODE(C_T."&amp;#REF!&amp;", 0, NULL, C_T."&amp;#REF!&amp;") AS "&amp;#REF!&amp;","</f>
        <v>#REF!</v>
      </c>
      <c r="D901" s="61"/>
      <c r="F901" s="61"/>
      <c r="G901" s="61"/>
      <c r="H901" s="61"/>
      <c r="I901" s="61"/>
      <c r="J901" s="61"/>
    </row>
    <row r="902" spans="1:10" ht="11.25" customHeight="1" x14ac:dyDescent="0.25">
      <c r="A902" s="114" t="e">
        <f>"HTP.P('&lt;"&amp;#REF!&amp;"&gt;' || "&amp;IF(MID(#REF!,1,6)="L_STUB","NULL","REC."&amp;#REF!)&amp;" || '&lt;/"&amp;#REF!&amp;"&gt;');"</f>
        <v>#REF!</v>
      </c>
      <c r="B902" s="61"/>
      <c r="C902" s="114" t="e">
        <f>"DECODE(C_T."&amp;#REF!&amp;", 0, NULL, C_T."&amp;#REF!&amp;") AS "&amp;#REF!&amp;","</f>
        <v>#REF!</v>
      </c>
      <c r="D902" s="61"/>
      <c r="F902" s="61"/>
      <c r="G902" s="61"/>
      <c r="H902" s="61"/>
      <c r="I902" s="61"/>
      <c r="J902" s="61"/>
    </row>
    <row r="903" spans="1:10" ht="11.25" customHeight="1" x14ac:dyDescent="0.25">
      <c r="A903" s="114" t="e">
        <f>"HTP.P('&lt;"&amp;#REF!&amp;"&gt;' || "&amp;IF(MID(#REF!,1,6)="L_STUB","NULL","REC."&amp;#REF!)&amp;" || '&lt;/"&amp;#REF!&amp;"&gt;');"</f>
        <v>#REF!</v>
      </c>
      <c r="B903" s="61"/>
      <c r="C903" s="114" t="e">
        <f>"DECODE(C_T."&amp;#REF!&amp;", 0, NULL, C_T."&amp;#REF!&amp;") AS "&amp;#REF!&amp;","</f>
        <v>#REF!</v>
      </c>
      <c r="D903" s="61"/>
      <c r="F903" s="61"/>
      <c r="G903" s="61"/>
      <c r="H903" s="61"/>
      <c r="I903" s="61"/>
      <c r="J903" s="61"/>
    </row>
    <row r="904" spans="1:10" ht="11.25" customHeight="1" x14ac:dyDescent="0.25">
      <c r="A904" s="114" t="e">
        <f>"HTP.P('&lt;"&amp;#REF!&amp;"&gt;' || "&amp;IF(MID(#REF!,1,6)="L_STUB","NULL","REC."&amp;#REF!)&amp;" || '&lt;/"&amp;#REF!&amp;"&gt;');"</f>
        <v>#REF!</v>
      </c>
      <c r="B904" s="61"/>
      <c r="C904" s="114" t="e">
        <f>"DECODE(C_T."&amp;#REF!&amp;", 0, NULL, C_T."&amp;#REF!&amp;") AS "&amp;#REF!&amp;","</f>
        <v>#REF!</v>
      </c>
      <c r="D904" s="61"/>
      <c r="F904" s="61"/>
      <c r="G904" s="61"/>
      <c r="H904" s="61"/>
      <c r="I904" s="61"/>
      <c r="J904" s="61"/>
    </row>
    <row r="905" spans="1:10" ht="11.25" customHeight="1" x14ac:dyDescent="0.25">
      <c r="A905" s="114" t="e">
        <f>"HTP.P('&lt;"&amp;#REF!&amp;"&gt;' || "&amp;IF(MID(#REF!,1,6)="L_STUB","NULL","REC."&amp;#REF!)&amp;" || '&lt;/"&amp;#REF!&amp;"&gt;');"</f>
        <v>#REF!</v>
      </c>
      <c r="B905" s="61"/>
      <c r="C905" s="114" t="e">
        <f>"DECODE(C_T."&amp;#REF!&amp;", 0, NULL, C_T."&amp;#REF!&amp;") AS "&amp;#REF!&amp;","</f>
        <v>#REF!</v>
      </c>
      <c r="D905" s="61"/>
      <c r="F905" s="61"/>
      <c r="G905" s="61"/>
      <c r="H905" s="61"/>
      <c r="I905" s="61"/>
      <c r="J905" s="61"/>
    </row>
    <row r="906" spans="1:10" ht="11.25" customHeight="1" x14ac:dyDescent="0.25">
      <c r="A906" s="114" t="e">
        <f>"HTP.P('&lt;"&amp;#REF!&amp;"&gt;' || "&amp;IF(MID(#REF!,1,6)="L_STUB","NULL","REC."&amp;#REF!)&amp;" || '&lt;/"&amp;#REF!&amp;"&gt;');"</f>
        <v>#REF!</v>
      </c>
      <c r="B906" s="61"/>
      <c r="C906" s="114" t="e">
        <f>"DECODE(C_T."&amp;#REF!&amp;", 0, NULL, C_T."&amp;#REF!&amp;") AS "&amp;#REF!&amp;","</f>
        <v>#REF!</v>
      </c>
      <c r="D906" s="61"/>
      <c r="F906" s="61"/>
      <c r="G906" s="61"/>
      <c r="H906" s="61"/>
      <c r="I906" s="61"/>
      <c r="J906" s="61"/>
    </row>
    <row r="907" spans="1:10" ht="11.25" customHeight="1" x14ac:dyDescent="0.25">
      <c r="A907" s="114" t="e">
        <f>"HTP.P('&lt;"&amp;#REF!&amp;"&gt;' || "&amp;IF(MID(#REF!,1,6)="L_STUB","NULL","REC."&amp;#REF!)&amp;" || '&lt;/"&amp;#REF!&amp;"&gt;');"</f>
        <v>#REF!</v>
      </c>
      <c r="B907" s="61"/>
      <c r="C907" s="114" t="e">
        <f>"DECODE(C_T."&amp;#REF!&amp;", 0, NULL, C_T."&amp;#REF!&amp;") AS "&amp;#REF!&amp;","</f>
        <v>#REF!</v>
      </c>
      <c r="D907" s="61"/>
      <c r="F907" s="61"/>
      <c r="G907" s="61"/>
      <c r="H907" s="61"/>
      <c r="I907" s="61"/>
      <c r="J907" s="61"/>
    </row>
    <row r="908" spans="1:10" ht="11.25" customHeight="1" x14ac:dyDescent="0.25">
      <c r="A908" s="114" t="e">
        <f>"HTP.P('&lt;"&amp;#REF!&amp;"&gt;' || "&amp;IF(MID(#REF!,1,6)="L_STUB","NULL","REC."&amp;#REF!)&amp;" || '&lt;/"&amp;#REF!&amp;"&gt;');"</f>
        <v>#REF!</v>
      </c>
      <c r="B908" s="61"/>
      <c r="C908" s="114" t="e">
        <f>"DECODE(C_T."&amp;#REF!&amp;", 0, NULL, C_T."&amp;#REF!&amp;") AS "&amp;#REF!&amp;","</f>
        <v>#REF!</v>
      </c>
      <c r="D908" s="61"/>
      <c r="F908" s="61"/>
      <c r="G908" s="61"/>
      <c r="H908" s="61"/>
      <c r="I908" s="61"/>
      <c r="J908" s="61"/>
    </row>
    <row r="909" spans="1:10" ht="11.25" customHeight="1" x14ac:dyDescent="0.25">
      <c r="A909" s="114" t="e">
        <f>"HTP.P('&lt;"&amp;#REF!&amp;"&gt;' || "&amp;IF(MID(#REF!,1,6)="L_STUB","NULL","REC."&amp;#REF!)&amp;" || '&lt;/"&amp;#REF!&amp;"&gt;');"</f>
        <v>#REF!</v>
      </c>
      <c r="B909" s="61"/>
      <c r="C909" s="114" t="e">
        <f>"DECODE(C_T."&amp;#REF!&amp;", 0, NULL, C_T."&amp;#REF!&amp;") AS "&amp;#REF!&amp;","</f>
        <v>#REF!</v>
      </c>
      <c r="D909" s="61"/>
      <c r="F909" s="61"/>
      <c r="G909" s="61"/>
      <c r="H909" s="61"/>
      <c r="I909" s="61"/>
      <c r="J909" s="61"/>
    </row>
    <row r="910" spans="1:10" ht="11.25" customHeight="1" x14ac:dyDescent="0.25">
      <c r="A910" s="114" t="e">
        <f>"HTP.P('&lt;"&amp;#REF!&amp;"&gt;' || "&amp;IF(MID(#REF!,1,6)="L_STUB","NULL","REC."&amp;#REF!)&amp;" || '&lt;/"&amp;#REF!&amp;"&gt;');"</f>
        <v>#REF!</v>
      </c>
      <c r="B910" s="61"/>
      <c r="C910" s="114" t="e">
        <f>"DECODE(C_T."&amp;#REF!&amp;", 0, NULL, C_T."&amp;#REF!&amp;") AS "&amp;#REF!&amp;","</f>
        <v>#REF!</v>
      </c>
      <c r="D910" s="61"/>
      <c r="F910" s="61"/>
      <c r="G910" s="61"/>
      <c r="H910" s="61"/>
      <c r="I910" s="61"/>
      <c r="J910" s="61"/>
    </row>
    <row r="911" spans="1:10" ht="11.25" customHeight="1" x14ac:dyDescent="0.25">
      <c r="A911" s="114" t="e">
        <f>"HTP.P('&lt;"&amp;#REF!&amp;"&gt;' || "&amp;IF(MID(#REF!,1,6)="L_STUB","NULL","REC."&amp;#REF!)&amp;" || '&lt;/"&amp;#REF!&amp;"&gt;');"</f>
        <v>#REF!</v>
      </c>
      <c r="B911" s="61"/>
      <c r="C911" s="114" t="e">
        <f>"DECODE(C_T."&amp;#REF!&amp;", 0, NULL, C_T."&amp;#REF!&amp;") AS "&amp;#REF!&amp;","</f>
        <v>#REF!</v>
      </c>
      <c r="D911" s="61"/>
      <c r="F911" s="61"/>
      <c r="G911" s="61"/>
      <c r="H911" s="61"/>
      <c r="I911" s="61"/>
      <c r="J911" s="61"/>
    </row>
    <row r="912" spans="1:10" ht="11.25" customHeight="1" x14ac:dyDescent="0.25">
      <c r="A912" s="114" t="e">
        <f>"HTP.P('&lt;"&amp;#REF!&amp;"&gt;' || "&amp;IF(MID(#REF!,1,6)="L_STUB","NULL","REC."&amp;#REF!)&amp;" || '&lt;/"&amp;#REF!&amp;"&gt;');"</f>
        <v>#REF!</v>
      </c>
      <c r="B912" s="61"/>
      <c r="C912" s="114" t="e">
        <f>"DECODE(C_T."&amp;#REF!&amp;", 0, NULL, C_T."&amp;#REF!&amp;") AS "&amp;#REF!&amp;","</f>
        <v>#REF!</v>
      </c>
      <c r="D912" s="61"/>
      <c r="F912" s="61"/>
      <c r="G912" s="61"/>
      <c r="H912" s="61"/>
      <c r="I912" s="61"/>
      <c r="J912" s="61"/>
    </row>
    <row r="913" spans="1:10" ht="11.25" customHeight="1" x14ac:dyDescent="0.25">
      <c r="A913" s="114" t="e">
        <f>"HTP.P('&lt;"&amp;#REF!&amp;"&gt;' || "&amp;IF(MID(#REF!,1,6)="L_STUB","NULL","REC."&amp;#REF!)&amp;" || '&lt;/"&amp;#REF!&amp;"&gt;');"</f>
        <v>#REF!</v>
      </c>
      <c r="B913" s="61"/>
      <c r="C913" s="114" t="e">
        <f>"DECODE(C_T."&amp;#REF!&amp;", 0, NULL, C_T."&amp;#REF!&amp;") AS "&amp;#REF!&amp;","</f>
        <v>#REF!</v>
      </c>
      <c r="D913" s="61"/>
      <c r="F913" s="61"/>
      <c r="G913" s="61"/>
      <c r="H913" s="61"/>
      <c r="I913" s="61"/>
      <c r="J913" s="61"/>
    </row>
    <row r="914" spans="1:10" ht="11.25" customHeight="1" x14ac:dyDescent="0.25">
      <c r="A914" s="114" t="e">
        <f>"HTP.P('&lt;"&amp;#REF!&amp;"&gt;' || "&amp;IF(MID(#REF!,1,6)="L_STUB","NULL","REC."&amp;#REF!)&amp;" || '&lt;/"&amp;#REF!&amp;"&gt;');"</f>
        <v>#REF!</v>
      </c>
      <c r="B914" s="61"/>
      <c r="C914" s="114" t="e">
        <f>"DECODE(C_T."&amp;#REF!&amp;", 0, NULL, C_T."&amp;#REF!&amp;") AS "&amp;#REF!&amp;","</f>
        <v>#REF!</v>
      </c>
      <c r="D914" s="61"/>
      <c r="F914" s="61"/>
      <c r="G914" s="61"/>
      <c r="H914" s="61"/>
      <c r="I914" s="61"/>
      <c r="J914" s="61"/>
    </row>
    <row r="915" spans="1:10" ht="11.25" customHeight="1" x14ac:dyDescent="0.25">
      <c r="A915" s="61"/>
      <c r="B915" s="61"/>
      <c r="C915" s="61"/>
      <c r="D915" s="61"/>
      <c r="F915" s="61"/>
      <c r="G915" s="61"/>
      <c r="H915" s="61"/>
      <c r="I915" s="61"/>
      <c r="J915" s="61"/>
    </row>
    <row r="916" spans="1:10" ht="11.25" customHeight="1" x14ac:dyDescent="0.25">
      <c r="A916" s="61"/>
      <c r="B916" s="61"/>
      <c r="C916" s="61"/>
      <c r="D916" s="61"/>
      <c r="F916" s="61"/>
      <c r="G916" s="61"/>
      <c r="H916" s="61"/>
      <c r="I916" s="61"/>
      <c r="J916" s="61"/>
    </row>
    <row r="917" spans="1:10" ht="11.25" customHeight="1" x14ac:dyDescent="0.25">
      <c r="A917" s="61"/>
      <c r="B917" s="61"/>
      <c r="C917" s="61"/>
      <c r="D917" s="61"/>
      <c r="F917" s="61"/>
      <c r="G917" s="61"/>
      <c r="H917" s="61"/>
      <c r="I917" s="61"/>
      <c r="J917" s="61"/>
    </row>
    <row r="918" spans="1:10" ht="11.25" customHeight="1" x14ac:dyDescent="0.25">
      <c r="A918" s="61"/>
      <c r="B918" s="61"/>
      <c r="C918" s="61"/>
      <c r="D918" s="61"/>
      <c r="F918" s="61"/>
      <c r="G918" s="61"/>
      <c r="H918" s="61"/>
      <c r="I918" s="61"/>
      <c r="J918" s="61"/>
    </row>
    <row r="919" spans="1:10" ht="11.25" customHeight="1" x14ac:dyDescent="0.25">
      <c r="A919" s="61"/>
      <c r="B919" s="61"/>
      <c r="C919" s="61"/>
      <c r="D919" s="61"/>
      <c r="F919" s="61"/>
      <c r="G919" s="61"/>
      <c r="H919" s="61"/>
      <c r="I919" s="61"/>
      <c r="J919" s="61"/>
    </row>
    <row r="920" spans="1:10" ht="11.25" customHeight="1" x14ac:dyDescent="0.25">
      <c r="A920" s="61"/>
      <c r="B920" s="61"/>
      <c r="C920" s="61"/>
      <c r="D920" s="61"/>
      <c r="F920" s="61"/>
      <c r="G920" s="61"/>
      <c r="H920" s="61"/>
      <c r="I920" s="61"/>
      <c r="J920" s="61"/>
    </row>
    <row r="921" spans="1:10" ht="11.25" customHeight="1" x14ac:dyDescent="0.25">
      <c r="A921" s="114" t="e">
        <f>"HTP.P('&lt;"&amp;#REF!&amp;"&gt;' || "&amp;IF(MID(#REF!,1,6)="L_STUB","NULL","REC."&amp;#REF!)&amp;" || '&lt;/"&amp;#REF!&amp;"&gt;');"</f>
        <v>#REF!</v>
      </c>
      <c r="B921" s="61"/>
      <c r="C921" s="114" t="e">
        <f>"DECODE(C_T."&amp;#REF!&amp;", 0, NULL, C_T."&amp;#REF!&amp;") AS "&amp;#REF!&amp;","</f>
        <v>#REF!</v>
      </c>
      <c r="D921" s="61"/>
      <c r="F921" s="61"/>
      <c r="G921" s="61"/>
      <c r="H921" s="61"/>
      <c r="I921" s="61"/>
      <c r="J921" s="61"/>
    </row>
    <row r="922" spans="1:10" ht="11.25" customHeight="1" x14ac:dyDescent="0.25">
      <c r="A922" s="114" t="e">
        <f>"HTP.P('&lt;"&amp;#REF!&amp;"&gt;' || "&amp;IF(MID(#REF!,1,6)="L_STUB","NULL","REC."&amp;#REF!)&amp;" || '&lt;/"&amp;#REF!&amp;"&gt;');"</f>
        <v>#REF!</v>
      </c>
      <c r="B922" s="61"/>
      <c r="C922" s="114" t="e">
        <f>"DECODE(C_T."&amp;#REF!&amp;", 0, NULL, C_T."&amp;#REF!&amp;") AS "&amp;#REF!&amp;","</f>
        <v>#REF!</v>
      </c>
      <c r="D922" s="61"/>
      <c r="F922" s="61"/>
      <c r="G922" s="61"/>
      <c r="H922" s="61"/>
      <c r="I922" s="61"/>
      <c r="J922" s="61"/>
    </row>
    <row r="923" spans="1:10" ht="11.25" customHeight="1" x14ac:dyDescent="0.25">
      <c r="A923" s="114" t="e">
        <f>"HTP.P('&lt;"&amp;#REF!&amp;"&gt;' || "&amp;IF(MID(#REF!,1,6)="L_STUB","NULL","REC."&amp;#REF!)&amp;" || '&lt;/"&amp;#REF!&amp;"&gt;');"</f>
        <v>#REF!</v>
      </c>
      <c r="B923" s="61"/>
      <c r="C923" s="114" t="e">
        <f>"DECODE(C_T."&amp;#REF!&amp;", 0, NULL, C_T."&amp;#REF!&amp;") AS "&amp;#REF!&amp;","</f>
        <v>#REF!</v>
      </c>
      <c r="D923" s="61"/>
      <c r="F923" s="61"/>
      <c r="G923" s="61"/>
      <c r="H923" s="61"/>
      <c r="I923" s="61"/>
      <c r="J923" s="61"/>
    </row>
    <row r="924" spans="1:10" ht="11.25" customHeight="1" x14ac:dyDescent="0.25">
      <c r="A924" s="114" t="e">
        <f>"HTP.P('&lt;"&amp;#REF!&amp;"&gt;' || "&amp;IF(MID(#REF!,1,6)="L_STUB","NULL","REC."&amp;#REF!)&amp;" || '&lt;/"&amp;#REF!&amp;"&gt;');"</f>
        <v>#REF!</v>
      </c>
      <c r="B924" s="61"/>
      <c r="C924" s="114" t="e">
        <f>"DECODE(C_T."&amp;#REF!&amp;", 0, NULL, C_T."&amp;#REF!&amp;") AS "&amp;#REF!&amp;","</f>
        <v>#REF!</v>
      </c>
      <c r="D924" s="61"/>
      <c r="F924" s="61"/>
      <c r="G924" s="61"/>
      <c r="H924" s="61"/>
      <c r="I924" s="61"/>
      <c r="J924" s="61"/>
    </row>
    <row r="925" spans="1:10" ht="11.25" customHeight="1" x14ac:dyDescent="0.25">
      <c r="A925" s="114" t="e">
        <f>"HTP.P('&lt;"&amp;#REF!&amp;"&gt;' || "&amp;IF(MID(#REF!,1,6)="L_STUB","NULL","REC."&amp;#REF!)&amp;" || '&lt;/"&amp;#REF!&amp;"&gt;');"</f>
        <v>#REF!</v>
      </c>
      <c r="B925" s="61"/>
      <c r="C925" s="114" t="e">
        <f>"DECODE(C_T."&amp;#REF!&amp;", 0, NULL, C_T."&amp;#REF!&amp;") AS "&amp;#REF!&amp;","</f>
        <v>#REF!</v>
      </c>
      <c r="D925" s="61"/>
      <c r="F925" s="61"/>
      <c r="G925" s="61"/>
      <c r="H925" s="61"/>
      <c r="I925" s="61"/>
      <c r="J925" s="61"/>
    </row>
    <row r="926" spans="1:10" ht="11.25" customHeight="1" x14ac:dyDescent="0.25">
      <c r="A926" s="114" t="e">
        <f>"HTP.P('&lt;"&amp;#REF!&amp;"&gt;' || "&amp;IF(MID(#REF!,1,6)="L_STUB","NULL","REC."&amp;#REF!)&amp;" || '&lt;/"&amp;#REF!&amp;"&gt;');"</f>
        <v>#REF!</v>
      </c>
      <c r="B926" s="61"/>
      <c r="C926" s="114" t="e">
        <f>"DECODE(C_T."&amp;#REF!&amp;", 0, NULL, C_T."&amp;#REF!&amp;") AS "&amp;#REF!&amp;","</f>
        <v>#REF!</v>
      </c>
      <c r="D926" s="61"/>
      <c r="F926" s="61"/>
      <c r="G926" s="61"/>
      <c r="H926" s="61"/>
      <c r="I926" s="61"/>
      <c r="J926" s="61"/>
    </row>
    <row r="927" spans="1:10" ht="11.25" customHeight="1" x14ac:dyDescent="0.25">
      <c r="A927" s="114" t="e">
        <f>"HTP.P('&lt;"&amp;#REF!&amp;"&gt;' || "&amp;IF(MID(#REF!,1,6)="L_STUB","NULL","REC."&amp;#REF!)&amp;" || '&lt;/"&amp;#REF!&amp;"&gt;');"</f>
        <v>#REF!</v>
      </c>
      <c r="B927" s="61"/>
      <c r="C927" s="114" t="e">
        <f>"DECODE(C_T."&amp;#REF!&amp;", 0, NULL, C_T."&amp;#REF!&amp;") AS "&amp;#REF!&amp;","</f>
        <v>#REF!</v>
      </c>
      <c r="D927" s="61"/>
      <c r="F927" s="61"/>
      <c r="G927" s="61"/>
      <c r="H927" s="61"/>
      <c r="I927" s="61"/>
      <c r="J927" s="61"/>
    </row>
    <row r="928" spans="1:10" ht="11.25" customHeight="1" x14ac:dyDescent="0.25">
      <c r="A928" s="114" t="e">
        <f>"HTP.P('&lt;"&amp;#REF!&amp;"&gt;' || "&amp;IF(MID(#REF!,1,6)="L_STUB","NULL","REC."&amp;#REF!)&amp;" || '&lt;/"&amp;#REF!&amp;"&gt;');"</f>
        <v>#REF!</v>
      </c>
      <c r="B928" s="61"/>
      <c r="C928" s="114" t="e">
        <f>"DECODE(C_T."&amp;#REF!&amp;", 0, NULL, C_T."&amp;#REF!&amp;") AS "&amp;#REF!&amp;","</f>
        <v>#REF!</v>
      </c>
      <c r="D928" s="61"/>
      <c r="F928" s="61"/>
      <c r="G928" s="61"/>
      <c r="H928" s="61"/>
      <c r="I928" s="61"/>
      <c r="J928" s="61"/>
    </row>
    <row r="929" spans="1:10" ht="11.25" customHeight="1" x14ac:dyDescent="0.25">
      <c r="A929" s="114" t="e">
        <f>"HTP.P('&lt;"&amp;#REF!&amp;"&gt;' || "&amp;IF(MID(#REF!,1,6)="L_STUB","NULL","REC."&amp;#REF!)&amp;" || '&lt;/"&amp;#REF!&amp;"&gt;');"</f>
        <v>#REF!</v>
      </c>
      <c r="B929" s="61"/>
      <c r="C929" s="114" t="e">
        <f>"DECODE(C_T."&amp;#REF!&amp;", 0, NULL, C_T."&amp;#REF!&amp;") AS "&amp;#REF!&amp;","</f>
        <v>#REF!</v>
      </c>
      <c r="D929" s="61"/>
      <c r="F929" s="61"/>
      <c r="G929" s="61"/>
      <c r="H929" s="61"/>
      <c r="I929" s="61"/>
      <c r="J929" s="61"/>
    </row>
    <row r="930" spans="1:10" ht="11.25" customHeight="1" x14ac:dyDescent="0.25">
      <c r="A930" s="114" t="e">
        <f>"HTP.P('&lt;"&amp;#REF!&amp;"&gt;' || "&amp;IF(MID(#REF!,1,6)="L_STUB","NULL","REC."&amp;#REF!)&amp;" || '&lt;/"&amp;#REF!&amp;"&gt;');"</f>
        <v>#REF!</v>
      </c>
      <c r="B930" s="61"/>
      <c r="C930" s="114" t="e">
        <f>"DECODE(C_T."&amp;#REF!&amp;", 0, NULL, C_T."&amp;#REF!&amp;") AS "&amp;#REF!&amp;","</f>
        <v>#REF!</v>
      </c>
      <c r="D930" s="61"/>
      <c r="F930" s="61"/>
      <c r="G930" s="61"/>
      <c r="H930" s="61"/>
      <c r="I930" s="61"/>
      <c r="J930" s="61"/>
    </row>
    <row r="931" spans="1:10" ht="11.25" customHeight="1" x14ac:dyDescent="0.25">
      <c r="A931" s="114" t="e">
        <f>"HTP.P('&lt;"&amp;#REF!&amp;"&gt;' || "&amp;IF(MID(#REF!,1,6)="L_STUB","NULL","REC."&amp;#REF!)&amp;" || '&lt;/"&amp;#REF!&amp;"&gt;');"</f>
        <v>#REF!</v>
      </c>
      <c r="B931" s="61"/>
      <c r="C931" s="114" t="e">
        <f>"DECODE(C_T."&amp;#REF!&amp;", 0, NULL, C_T."&amp;#REF!&amp;") AS "&amp;#REF!&amp;","</f>
        <v>#REF!</v>
      </c>
      <c r="D931" s="61"/>
      <c r="F931" s="61"/>
      <c r="G931" s="61"/>
      <c r="H931" s="61"/>
      <c r="I931" s="61"/>
      <c r="J931" s="61"/>
    </row>
    <row r="932" spans="1:10" ht="11.25" customHeight="1" x14ac:dyDescent="0.25">
      <c r="A932" s="114" t="e">
        <f>"HTP.P('&lt;"&amp;#REF!&amp;"&gt;' || "&amp;IF(MID(#REF!,1,6)="L_STUB","NULL","REC."&amp;#REF!)&amp;" || '&lt;/"&amp;#REF!&amp;"&gt;');"</f>
        <v>#REF!</v>
      </c>
      <c r="B932" s="61"/>
      <c r="C932" s="114" t="e">
        <f>"DECODE(C_T."&amp;#REF!&amp;", 0, NULL, C_T."&amp;#REF!&amp;") AS "&amp;#REF!&amp;","</f>
        <v>#REF!</v>
      </c>
      <c r="D932" s="61"/>
      <c r="F932" s="61"/>
      <c r="G932" s="61"/>
      <c r="H932" s="61"/>
      <c r="I932" s="61"/>
      <c r="J932" s="61"/>
    </row>
    <row r="933" spans="1:10" ht="11.25" customHeight="1" x14ac:dyDescent="0.25">
      <c r="A933" s="114" t="e">
        <f>"HTP.P('&lt;"&amp;#REF!&amp;"&gt;' || "&amp;IF(MID(#REF!,1,6)="L_STUB","NULL","REC."&amp;#REF!)&amp;" || '&lt;/"&amp;#REF!&amp;"&gt;');"</f>
        <v>#REF!</v>
      </c>
      <c r="B933" s="61"/>
      <c r="C933" s="114" t="e">
        <f>"DECODE(C_T."&amp;#REF!&amp;", 0, NULL, C_T."&amp;#REF!&amp;") AS "&amp;#REF!&amp;","</f>
        <v>#REF!</v>
      </c>
      <c r="D933" s="61"/>
      <c r="F933" s="61"/>
      <c r="G933" s="61"/>
      <c r="H933" s="61"/>
      <c r="I933" s="61"/>
      <c r="J933" s="61"/>
    </row>
    <row r="934" spans="1:10" ht="11.25" customHeight="1" x14ac:dyDescent="0.25">
      <c r="A934" s="114" t="e">
        <f>"HTP.P('&lt;"&amp;#REF!&amp;"&gt;' || "&amp;IF(MID(#REF!,1,6)="L_STUB","NULL","REC."&amp;#REF!)&amp;" || '&lt;/"&amp;#REF!&amp;"&gt;');"</f>
        <v>#REF!</v>
      </c>
      <c r="B934" s="61"/>
      <c r="C934" s="114" t="e">
        <f>"DECODE(C_T."&amp;#REF!&amp;", 0, NULL, C_T."&amp;#REF!&amp;") AS "&amp;#REF!&amp;","</f>
        <v>#REF!</v>
      </c>
      <c r="D934" s="61"/>
      <c r="F934" s="61"/>
      <c r="G934" s="61"/>
      <c r="H934" s="61"/>
      <c r="I934" s="61"/>
      <c r="J934" s="61"/>
    </row>
    <row r="935" spans="1:10" ht="11.25" customHeight="1" x14ac:dyDescent="0.25">
      <c r="A935" s="114" t="e">
        <f>"HTP.P('&lt;"&amp;#REF!&amp;"&gt;' || "&amp;IF(MID(#REF!,1,6)="L_STUB","NULL","REC."&amp;#REF!)&amp;" || '&lt;/"&amp;#REF!&amp;"&gt;');"</f>
        <v>#REF!</v>
      </c>
      <c r="B935" s="61"/>
      <c r="C935" s="114" t="e">
        <f>"DECODE(C_T."&amp;#REF!&amp;", 0, NULL, C_T."&amp;#REF!&amp;") AS "&amp;#REF!&amp;","</f>
        <v>#REF!</v>
      </c>
      <c r="D935" s="61"/>
      <c r="F935" s="61"/>
      <c r="G935" s="61"/>
      <c r="H935" s="61"/>
      <c r="I935" s="61"/>
      <c r="J935" s="61"/>
    </row>
    <row r="936" spans="1:10" ht="11.25" customHeight="1" x14ac:dyDescent="0.25">
      <c r="A936" s="114" t="e">
        <f>"HTP.P('&lt;"&amp;#REF!&amp;"&gt;' || "&amp;IF(MID(#REF!,1,6)="L_STUB","NULL","REC."&amp;#REF!)&amp;" || '&lt;/"&amp;#REF!&amp;"&gt;');"</f>
        <v>#REF!</v>
      </c>
      <c r="B936" s="61"/>
      <c r="C936" s="114" t="e">
        <f>"DECODE(C_T."&amp;#REF!&amp;", 0, NULL, C_T."&amp;#REF!&amp;") AS "&amp;#REF!&amp;","</f>
        <v>#REF!</v>
      </c>
      <c r="D936" s="61"/>
      <c r="F936" s="61"/>
      <c r="G936" s="61"/>
      <c r="H936" s="61"/>
      <c r="I936" s="61"/>
      <c r="J936" s="61"/>
    </row>
    <row r="937" spans="1:10" ht="11.25" customHeight="1" x14ac:dyDescent="0.25">
      <c r="A937" s="114" t="e">
        <f>"HTP.P('&lt;"&amp;#REF!&amp;"&gt;' || "&amp;IF(MID(#REF!,1,6)="L_STUB","NULL","REC."&amp;#REF!)&amp;" || '&lt;/"&amp;#REF!&amp;"&gt;');"</f>
        <v>#REF!</v>
      </c>
      <c r="B937" s="61"/>
      <c r="C937" s="114" t="e">
        <f>"DECODE(C_T."&amp;#REF!&amp;", 0, NULL, C_T."&amp;#REF!&amp;") AS "&amp;#REF!&amp;","</f>
        <v>#REF!</v>
      </c>
      <c r="D937" s="61"/>
      <c r="F937" s="61"/>
      <c r="G937" s="61"/>
      <c r="H937" s="61"/>
      <c r="I937" s="61"/>
      <c r="J937" s="61"/>
    </row>
    <row r="938" spans="1:10" ht="11.25" customHeight="1" x14ac:dyDescent="0.25">
      <c r="A938" s="114" t="e">
        <f>"HTP.P('&lt;"&amp;#REF!&amp;"&gt;' || "&amp;IF(MID(#REF!,1,6)="L_STUB","NULL","REC."&amp;#REF!)&amp;" || '&lt;/"&amp;#REF!&amp;"&gt;');"</f>
        <v>#REF!</v>
      </c>
      <c r="B938" s="61"/>
      <c r="C938" s="114" t="e">
        <f>"DECODE(C_T."&amp;#REF!&amp;", 0, NULL, C_T."&amp;#REF!&amp;") AS "&amp;#REF!&amp;","</f>
        <v>#REF!</v>
      </c>
      <c r="D938" s="61"/>
      <c r="F938" s="61"/>
      <c r="G938" s="61"/>
      <c r="H938" s="61"/>
      <c r="I938" s="61"/>
      <c r="J938" s="61"/>
    </row>
    <row r="939" spans="1:10" ht="11.25" customHeight="1" x14ac:dyDescent="0.25">
      <c r="A939" s="114" t="e">
        <f>"HTP.P('&lt;"&amp;#REF!&amp;"&gt;' || "&amp;IF(MID(#REF!,1,6)="L_STUB","NULL","REC."&amp;#REF!)&amp;" || '&lt;/"&amp;#REF!&amp;"&gt;');"</f>
        <v>#REF!</v>
      </c>
      <c r="B939" s="61"/>
      <c r="C939" s="114" t="e">
        <f>"DECODE(C_T."&amp;#REF!&amp;", 0, NULL, C_T."&amp;#REF!&amp;") AS "&amp;#REF!&amp;","</f>
        <v>#REF!</v>
      </c>
      <c r="D939" s="61"/>
      <c r="F939" s="61"/>
      <c r="G939" s="61"/>
      <c r="H939" s="61"/>
      <c r="I939" s="61"/>
      <c r="J939" s="61"/>
    </row>
    <row r="940" spans="1:10" ht="11.25" customHeight="1" x14ac:dyDescent="0.25">
      <c r="A940" s="114" t="e">
        <f>"HTP.P('&lt;"&amp;#REF!&amp;"&gt;' || "&amp;IF(MID(#REF!,1,6)="L_STUB","NULL","REC."&amp;#REF!)&amp;" || '&lt;/"&amp;#REF!&amp;"&gt;');"</f>
        <v>#REF!</v>
      </c>
      <c r="B940" s="61"/>
      <c r="C940" s="114" t="e">
        <f>"DECODE(C_T."&amp;#REF!&amp;", 0, NULL, C_T."&amp;#REF!&amp;") AS "&amp;#REF!&amp;","</f>
        <v>#REF!</v>
      </c>
      <c r="D940" s="61"/>
      <c r="F940" s="61"/>
      <c r="G940" s="61"/>
      <c r="H940" s="61"/>
      <c r="I940" s="61"/>
      <c r="J940" s="61"/>
    </row>
    <row r="941" spans="1:10" ht="11.25" customHeight="1" x14ac:dyDescent="0.25">
      <c r="A941" s="114" t="e">
        <f>"HTP.P('&lt;"&amp;#REF!&amp;"&gt;' || "&amp;IF(MID(#REF!,1,6)="L_STUB","NULL","REC."&amp;#REF!)&amp;" || '&lt;/"&amp;#REF!&amp;"&gt;');"</f>
        <v>#REF!</v>
      </c>
      <c r="B941" s="61"/>
      <c r="C941" s="114" t="e">
        <f>"DECODE(C_T."&amp;#REF!&amp;", 0, NULL, C_T."&amp;#REF!&amp;") AS "&amp;#REF!&amp;","</f>
        <v>#REF!</v>
      </c>
      <c r="D941" s="61"/>
      <c r="F941" s="61"/>
      <c r="G941" s="61"/>
      <c r="H941" s="61"/>
      <c r="I941" s="61"/>
      <c r="J941" s="61"/>
    </row>
    <row r="942" spans="1:10" ht="11.25" customHeight="1" x14ac:dyDescent="0.25">
      <c r="A942" s="114" t="e">
        <f>"HTP.P('&lt;"&amp;#REF!&amp;"&gt;' || "&amp;IF(MID(#REF!,1,6)="L_STUB","NULL","REC."&amp;#REF!)&amp;" || '&lt;/"&amp;#REF!&amp;"&gt;');"</f>
        <v>#REF!</v>
      </c>
      <c r="B942" s="61"/>
      <c r="C942" s="114" t="e">
        <f>"DECODE(C_T."&amp;#REF!&amp;", 0, NULL, C_T."&amp;#REF!&amp;") AS "&amp;#REF!&amp;","</f>
        <v>#REF!</v>
      </c>
      <c r="D942" s="61"/>
      <c r="F942" s="61"/>
      <c r="G942" s="61"/>
      <c r="H942" s="61"/>
      <c r="I942" s="61"/>
      <c r="J942" s="61"/>
    </row>
    <row r="943" spans="1:10" ht="11.25" customHeight="1" x14ac:dyDescent="0.25">
      <c r="A943" s="114" t="e">
        <f>"HTP.P('&lt;"&amp;#REF!&amp;"&gt;' || "&amp;IF(MID(#REF!,1,6)="L_STUB","NULL","REC."&amp;#REF!)&amp;" || '&lt;/"&amp;#REF!&amp;"&gt;');"</f>
        <v>#REF!</v>
      </c>
      <c r="B943" s="61"/>
      <c r="C943" s="114" t="e">
        <f>"DECODE(C_T."&amp;#REF!&amp;", 0, NULL, C_T."&amp;#REF!&amp;") AS "&amp;#REF!&amp;","</f>
        <v>#REF!</v>
      </c>
      <c r="D943" s="61"/>
      <c r="F943" s="61"/>
      <c r="G943" s="61"/>
      <c r="H943" s="61"/>
      <c r="I943" s="61"/>
      <c r="J943" s="61"/>
    </row>
    <row r="944" spans="1:10" ht="11.25" customHeight="1" x14ac:dyDescent="0.25">
      <c r="A944" s="114" t="e">
        <f>"HTP.P('&lt;"&amp;#REF!&amp;"&gt;' || "&amp;IF(MID(#REF!,1,6)="L_STUB","NULL","REC."&amp;#REF!)&amp;" || '&lt;/"&amp;#REF!&amp;"&gt;');"</f>
        <v>#REF!</v>
      </c>
      <c r="B944" s="61"/>
      <c r="C944" s="114" t="e">
        <f>"DECODE(C_T."&amp;#REF!&amp;", 0, NULL, C_T."&amp;#REF!&amp;") AS "&amp;#REF!&amp;","</f>
        <v>#REF!</v>
      </c>
      <c r="D944" s="61"/>
      <c r="F944" s="61"/>
      <c r="G944" s="61"/>
      <c r="H944" s="61"/>
      <c r="I944" s="61"/>
      <c r="J944" s="61"/>
    </row>
    <row r="945" spans="1:10" ht="11.25" customHeight="1" x14ac:dyDescent="0.25">
      <c r="A945" s="114" t="e">
        <f>"HTP.P('&lt;"&amp;#REF!&amp;"&gt;' || "&amp;IF(MID(#REF!,1,6)="L_STUB","NULL","REC."&amp;#REF!)&amp;" || '&lt;/"&amp;#REF!&amp;"&gt;');"</f>
        <v>#REF!</v>
      </c>
      <c r="B945" s="61"/>
      <c r="C945" s="114" t="e">
        <f>"DECODE(C_T."&amp;#REF!&amp;", 0, NULL, C_T."&amp;#REF!&amp;") AS "&amp;#REF!&amp;","</f>
        <v>#REF!</v>
      </c>
      <c r="D945" s="61"/>
      <c r="F945" s="61"/>
      <c r="G945" s="61"/>
      <c r="H945" s="61"/>
      <c r="I945" s="61"/>
      <c r="J945" s="61"/>
    </row>
    <row r="946" spans="1:10" ht="11.25" customHeight="1" x14ac:dyDescent="0.25">
      <c r="A946" s="114" t="e">
        <f>"HTP.P('&lt;"&amp;#REF!&amp;"&gt;' || "&amp;IF(MID(#REF!,1,6)="L_STUB","NULL","REC."&amp;#REF!)&amp;" || '&lt;/"&amp;#REF!&amp;"&gt;');"</f>
        <v>#REF!</v>
      </c>
      <c r="B946" s="61"/>
      <c r="C946" s="114" t="e">
        <f>"DECODE(C_T."&amp;#REF!&amp;", 0, NULL, C_T."&amp;#REF!&amp;") AS "&amp;#REF!&amp;","</f>
        <v>#REF!</v>
      </c>
      <c r="D946" s="61"/>
      <c r="F946" s="61"/>
      <c r="G946" s="61"/>
      <c r="H946" s="61"/>
      <c r="I946" s="61"/>
      <c r="J946" s="61"/>
    </row>
    <row r="947" spans="1:10" ht="11.25" customHeight="1" x14ac:dyDescent="0.25">
      <c r="A947" s="114" t="e">
        <f>"HTP.P('&lt;"&amp;#REF!&amp;"&gt;' || "&amp;IF(MID(#REF!,1,6)="L_STUB","NULL","REC."&amp;#REF!)&amp;" || '&lt;/"&amp;#REF!&amp;"&gt;');"</f>
        <v>#REF!</v>
      </c>
      <c r="B947" s="61"/>
      <c r="C947" s="114" t="e">
        <f>"DECODE(C_T."&amp;#REF!&amp;", 0, NULL, C_T."&amp;#REF!&amp;") AS "&amp;#REF!&amp;","</f>
        <v>#REF!</v>
      </c>
      <c r="D947" s="61"/>
      <c r="F947" s="61"/>
      <c r="G947" s="61"/>
      <c r="H947" s="61"/>
      <c r="I947" s="61"/>
      <c r="J947" s="61"/>
    </row>
    <row r="948" spans="1:10" ht="11.25" customHeight="1" x14ac:dyDescent="0.25">
      <c r="A948" s="114" t="e">
        <f>"HTP.P('&lt;"&amp;#REF!&amp;"&gt;' || "&amp;IF(MID(#REF!,1,6)="L_STUB","NULL","REC."&amp;#REF!)&amp;" || '&lt;/"&amp;#REF!&amp;"&gt;');"</f>
        <v>#REF!</v>
      </c>
      <c r="B948" s="61"/>
      <c r="C948" s="114" t="e">
        <f>"DECODE(C_T."&amp;#REF!&amp;", 0, NULL, C_T."&amp;#REF!&amp;") AS "&amp;#REF!&amp;","</f>
        <v>#REF!</v>
      </c>
      <c r="D948" s="61"/>
      <c r="F948" s="61"/>
      <c r="G948" s="61"/>
      <c r="H948" s="61"/>
      <c r="I948" s="61"/>
      <c r="J948" s="61"/>
    </row>
    <row r="949" spans="1:10" ht="11.25" customHeight="1" x14ac:dyDescent="0.25">
      <c r="A949" s="114" t="e">
        <f>"HTP.P('&lt;"&amp;#REF!&amp;"&gt;' || "&amp;IF(MID(#REF!,1,6)="L_STUB","NULL","REC."&amp;#REF!)&amp;" || '&lt;/"&amp;#REF!&amp;"&gt;');"</f>
        <v>#REF!</v>
      </c>
      <c r="B949" s="61"/>
      <c r="C949" s="114" t="e">
        <f>"DECODE(C_T."&amp;#REF!&amp;", 0, NULL, C_T."&amp;#REF!&amp;") AS "&amp;#REF!&amp;","</f>
        <v>#REF!</v>
      </c>
      <c r="D949" s="61"/>
      <c r="F949" s="61"/>
      <c r="G949" s="61"/>
      <c r="H949" s="61"/>
      <c r="I949" s="61"/>
      <c r="J949" s="61"/>
    </row>
    <row r="950" spans="1:10" ht="11.25" customHeight="1" x14ac:dyDescent="0.25">
      <c r="A950" s="114" t="e">
        <f>"HTP.P('&lt;"&amp;#REF!&amp;"&gt;' || "&amp;IF(MID(#REF!,1,6)="L_STUB","NULL","REC."&amp;#REF!)&amp;" || '&lt;/"&amp;#REF!&amp;"&gt;');"</f>
        <v>#REF!</v>
      </c>
      <c r="B950" s="61"/>
      <c r="C950" s="114" t="e">
        <f>"DECODE(C_T."&amp;#REF!&amp;", 0, NULL, C_T."&amp;#REF!&amp;") AS "&amp;#REF!&amp;","</f>
        <v>#REF!</v>
      </c>
      <c r="D950" s="61"/>
      <c r="F950" s="61"/>
      <c r="G950" s="61"/>
      <c r="H950" s="61"/>
      <c r="I950" s="61"/>
      <c r="J950" s="61"/>
    </row>
    <row r="951" spans="1:10" ht="11.25" customHeight="1" x14ac:dyDescent="0.25">
      <c r="A951" s="114" t="e">
        <f>"HTP.P('&lt;"&amp;#REF!&amp;"&gt;' || "&amp;IF(MID(#REF!,1,6)="L_STUB","NULL","REC."&amp;#REF!)&amp;" || '&lt;/"&amp;#REF!&amp;"&gt;');"</f>
        <v>#REF!</v>
      </c>
      <c r="B951" s="61"/>
      <c r="C951" s="114" t="e">
        <f>"DECODE(C_T."&amp;#REF!&amp;", 0, NULL, C_T."&amp;#REF!&amp;") AS "&amp;#REF!&amp;","</f>
        <v>#REF!</v>
      </c>
      <c r="D951" s="61"/>
      <c r="F951" s="61"/>
      <c r="G951" s="61"/>
      <c r="H951" s="61"/>
      <c r="I951" s="61"/>
      <c r="J951" s="61"/>
    </row>
    <row r="952" spans="1:10" ht="11.25" customHeight="1" x14ac:dyDescent="0.25">
      <c r="A952" s="114" t="e">
        <f>"HTP.P('&lt;"&amp;#REF!&amp;"&gt;' || "&amp;IF(MID(#REF!,1,6)="L_STUB","NULL","REC."&amp;#REF!)&amp;" || '&lt;/"&amp;#REF!&amp;"&gt;');"</f>
        <v>#REF!</v>
      </c>
      <c r="B952" s="61"/>
      <c r="C952" s="114" t="e">
        <f>"DECODE(C_T."&amp;#REF!&amp;", 0, NULL, C_T."&amp;#REF!&amp;") AS "&amp;#REF!&amp;","</f>
        <v>#REF!</v>
      </c>
      <c r="D952" s="61"/>
      <c r="F952" s="61"/>
      <c r="G952" s="61"/>
      <c r="H952" s="61"/>
      <c r="I952" s="61"/>
      <c r="J952" s="61"/>
    </row>
    <row r="953" spans="1:10" ht="11.25" customHeight="1" x14ac:dyDescent="0.25">
      <c r="A953" s="114" t="e">
        <f>"HTP.P('&lt;"&amp;#REF!&amp;"&gt;' || "&amp;IF(MID(#REF!,1,6)="L_STUB","NULL","REC."&amp;#REF!)&amp;" || '&lt;/"&amp;#REF!&amp;"&gt;');"</f>
        <v>#REF!</v>
      </c>
      <c r="B953" s="61"/>
      <c r="C953" s="114" t="e">
        <f>"DECODE(C_T."&amp;#REF!&amp;", 0, NULL, C_T."&amp;#REF!&amp;") AS "&amp;#REF!&amp;","</f>
        <v>#REF!</v>
      </c>
      <c r="D953" s="61"/>
      <c r="F953" s="61"/>
      <c r="G953" s="61"/>
      <c r="H953" s="61"/>
      <c r="I953" s="61"/>
      <c r="J953" s="61"/>
    </row>
    <row r="954" spans="1:10" ht="11.25" customHeight="1" x14ac:dyDescent="0.25">
      <c r="A954" s="114" t="e">
        <f>"HTP.P('&lt;"&amp;#REF!&amp;"&gt;' || "&amp;IF(MID(#REF!,1,6)="L_STUB","NULL","REC."&amp;#REF!)&amp;" || '&lt;/"&amp;#REF!&amp;"&gt;');"</f>
        <v>#REF!</v>
      </c>
      <c r="B954" s="61"/>
      <c r="C954" s="114" t="e">
        <f>"DECODE(C_T."&amp;#REF!&amp;", 0, NULL, C_T."&amp;#REF!&amp;") AS "&amp;#REF!&amp;","</f>
        <v>#REF!</v>
      </c>
      <c r="D954" s="61"/>
      <c r="F954" s="61"/>
      <c r="G954" s="61"/>
      <c r="H954" s="61"/>
      <c r="I954" s="61"/>
      <c r="J954" s="61"/>
    </row>
    <row r="955" spans="1:10" ht="11.25" customHeight="1" x14ac:dyDescent="0.25">
      <c r="A955" s="114" t="e">
        <f>"HTP.P('&lt;"&amp;#REF!&amp;"&gt;' || "&amp;IF(MID(#REF!,1,6)="L_STUB","NULL","REC."&amp;#REF!)&amp;" || '&lt;/"&amp;#REF!&amp;"&gt;');"</f>
        <v>#REF!</v>
      </c>
      <c r="B955" s="61"/>
      <c r="C955" s="114" t="e">
        <f>"DECODE(C_T."&amp;#REF!&amp;", 0, NULL, C_T."&amp;#REF!&amp;") AS "&amp;#REF!&amp;","</f>
        <v>#REF!</v>
      </c>
      <c r="D955" s="61"/>
      <c r="F955" s="61"/>
      <c r="G955" s="61"/>
      <c r="H955" s="61"/>
      <c r="I955" s="61"/>
      <c r="J955" s="61"/>
    </row>
    <row r="956" spans="1:10" ht="11.25" customHeight="1" x14ac:dyDescent="0.25">
      <c r="A956" s="114" t="e">
        <f>"HTP.P('&lt;"&amp;#REF!&amp;"&gt;' || "&amp;IF(MID(#REF!,1,6)="L_STUB","NULL","REC."&amp;#REF!)&amp;" || '&lt;/"&amp;#REF!&amp;"&gt;');"</f>
        <v>#REF!</v>
      </c>
      <c r="B956" s="61"/>
      <c r="C956" s="114" t="e">
        <f>"DECODE(C_T."&amp;#REF!&amp;", 0, NULL, C_T."&amp;#REF!&amp;") AS "&amp;#REF!&amp;","</f>
        <v>#REF!</v>
      </c>
      <c r="D956" s="61"/>
      <c r="F956" s="61"/>
      <c r="G956" s="61"/>
      <c r="H956" s="61"/>
      <c r="I956" s="61"/>
      <c r="J956" s="61"/>
    </row>
    <row r="957" spans="1:10" ht="11.25" customHeight="1" x14ac:dyDescent="0.25">
      <c r="A957" s="61"/>
      <c r="B957" s="61"/>
      <c r="C957" s="61"/>
      <c r="D957" s="61"/>
      <c r="F957" s="61"/>
      <c r="G957" s="61"/>
      <c r="H957" s="61"/>
      <c r="I957" s="61"/>
      <c r="J957" s="61"/>
    </row>
    <row r="958" spans="1:10" ht="11.25" customHeight="1" x14ac:dyDescent="0.25">
      <c r="A958" s="61"/>
      <c r="B958" s="61"/>
      <c r="C958" s="61"/>
      <c r="D958" s="61"/>
      <c r="F958" s="61"/>
      <c r="G958" s="61"/>
      <c r="H958" s="61"/>
      <c r="I958" s="61"/>
      <c r="J958" s="61"/>
    </row>
    <row r="959" spans="1:10" ht="11.25" customHeight="1" x14ac:dyDescent="0.25">
      <c r="A959" s="61"/>
      <c r="B959" s="61"/>
      <c r="C959" s="61"/>
      <c r="D959" s="61"/>
      <c r="F959" s="61"/>
      <c r="G959" s="61"/>
      <c r="H959" s="61"/>
      <c r="I959" s="61"/>
      <c r="J959" s="61"/>
    </row>
    <row r="960" spans="1:10" ht="11.25" customHeight="1" x14ac:dyDescent="0.25">
      <c r="A960" s="61"/>
      <c r="B960" s="61"/>
      <c r="C960" s="61"/>
      <c r="D960" s="61"/>
      <c r="F960" s="61"/>
      <c r="G960" s="61"/>
      <c r="H960" s="61"/>
      <c r="I960" s="61"/>
      <c r="J960" s="61"/>
    </row>
    <row r="961" spans="1:10" ht="11.25" customHeight="1" x14ac:dyDescent="0.25">
      <c r="A961" s="61"/>
      <c r="B961" s="61"/>
      <c r="C961" s="61"/>
      <c r="D961" s="61"/>
      <c r="F961" s="61"/>
      <c r="G961" s="61"/>
      <c r="H961" s="61"/>
      <c r="I961" s="61"/>
      <c r="J961" s="61"/>
    </row>
    <row r="962" spans="1:10" ht="11.25" customHeight="1" x14ac:dyDescent="0.25">
      <c r="A962" s="61"/>
      <c r="B962" s="61"/>
      <c r="C962" s="61"/>
      <c r="D962" s="61"/>
      <c r="F962" s="61"/>
      <c r="G962" s="61"/>
      <c r="H962" s="61"/>
      <c r="I962" s="61"/>
      <c r="J962" s="61"/>
    </row>
    <row r="963" spans="1:10" ht="11.25" customHeight="1" x14ac:dyDescent="0.25">
      <c r="A963" s="114" t="e">
        <f>"HTP.P('&lt;"&amp;#REF!&amp;"&gt;' || "&amp;IF(MID(#REF!,1,6)="L_STUB","NULL","REC."&amp;#REF!)&amp;" || '&lt;/"&amp;#REF!&amp;"&gt;');"</f>
        <v>#REF!</v>
      </c>
      <c r="B963" s="61"/>
      <c r="C963" s="114" t="e">
        <f>"DECODE(C_T."&amp;#REF!&amp;", 0, NULL, C_T."&amp;#REF!&amp;") AS "&amp;#REF!&amp;","</f>
        <v>#REF!</v>
      </c>
      <c r="D963" s="61"/>
      <c r="F963" s="61"/>
      <c r="G963" s="61"/>
      <c r="H963" s="61"/>
      <c r="I963" s="61"/>
      <c r="J963" s="61"/>
    </row>
    <row r="964" spans="1:10" ht="11.25" customHeight="1" x14ac:dyDescent="0.25">
      <c r="A964" s="114" t="e">
        <f>"HTP.P('&lt;"&amp;#REF!&amp;"&gt;' || "&amp;IF(MID(#REF!,1,6)="L_STUB","NULL","REC."&amp;#REF!)&amp;" || '&lt;/"&amp;#REF!&amp;"&gt;');"</f>
        <v>#REF!</v>
      </c>
      <c r="B964" s="61"/>
      <c r="C964" s="114" t="e">
        <f>"DECODE(C_T."&amp;#REF!&amp;", 0, NULL, C_T."&amp;#REF!&amp;") AS "&amp;#REF!&amp;","</f>
        <v>#REF!</v>
      </c>
      <c r="D964" s="61"/>
      <c r="F964" s="61"/>
      <c r="G964" s="61"/>
      <c r="H964" s="61"/>
      <c r="I964" s="61"/>
      <c r="J964" s="61"/>
    </row>
    <row r="965" spans="1:10" ht="11.25" customHeight="1" x14ac:dyDescent="0.25">
      <c r="A965" s="114" t="e">
        <f>"HTP.P('&lt;"&amp;#REF!&amp;"&gt;' || "&amp;IF(MID(#REF!,1,6)="L_STUB","NULL","REC."&amp;#REF!)&amp;" || '&lt;/"&amp;#REF!&amp;"&gt;');"</f>
        <v>#REF!</v>
      </c>
      <c r="B965" s="61"/>
      <c r="C965" s="114" t="e">
        <f>"DECODE(C_T."&amp;#REF!&amp;", 0, NULL, C_T."&amp;#REF!&amp;") AS "&amp;#REF!&amp;","</f>
        <v>#REF!</v>
      </c>
      <c r="D965" s="61"/>
      <c r="F965" s="61"/>
      <c r="G965" s="61"/>
      <c r="H965" s="61"/>
      <c r="I965" s="61"/>
      <c r="J965" s="61"/>
    </row>
    <row r="966" spans="1:10" ht="11.25" customHeight="1" x14ac:dyDescent="0.25">
      <c r="A966" s="114" t="e">
        <f>"HTP.P('&lt;"&amp;#REF!&amp;"&gt;' || "&amp;IF(MID(#REF!,1,6)="L_STUB","NULL","REC."&amp;#REF!)&amp;" || '&lt;/"&amp;#REF!&amp;"&gt;');"</f>
        <v>#REF!</v>
      </c>
      <c r="B966" s="61"/>
      <c r="C966" s="114" t="e">
        <f>"DECODE(C_T."&amp;#REF!&amp;", 0, NULL, C_T."&amp;#REF!&amp;") AS "&amp;#REF!&amp;","</f>
        <v>#REF!</v>
      </c>
      <c r="D966" s="61"/>
      <c r="F966" s="61"/>
      <c r="G966" s="61"/>
      <c r="H966" s="61"/>
      <c r="I966" s="61"/>
      <c r="J966" s="61"/>
    </row>
    <row r="967" spans="1:10" ht="11.25" customHeight="1" x14ac:dyDescent="0.25">
      <c r="A967" s="114" t="e">
        <f>"HTP.P('&lt;"&amp;#REF!&amp;"&gt;' || "&amp;IF(MID(#REF!,1,6)="L_STUB","NULL","REC."&amp;#REF!)&amp;" || '&lt;/"&amp;#REF!&amp;"&gt;');"</f>
        <v>#REF!</v>
      </c>
      <c r="B967" s="61"/>
      <c r="C967" s="114" t="e">
        <f>"DECODE(C_T."&amp;#REF!&amp;", 0, NULL, C_T."&amp;#REF!&amp;") AS "&amp;#REF!&amp;","</f>
        <v>#REF!</v>
      </c>
      <c r="D967" s="61"/>
      <c r="F967" s="61"/>
      <c r="G967" s="61"/>
      <c r="H967" s="61"/>
      <c r="I967" s="61"/>
      <c r="J967" s="61"/>
    </row>
    <row r="968" spans="1:10" ht="11.25" customHeight="1" x14ac:dyDescent="0.25">
      <c r="A968" s="114" t="e">
        <f>"HTP.P('&lt;"&amp;#REF!&amp;"&gt;' || "&amp;IF(MID(#REF!,1,6)="L_STUB","NULL","REC."&amp;#REF!)&amp;" || '&lt;/"&amp;#REF!&amp;"&gt;');"</f>
        <v>#REF!</v>
      </c>
      <c r="B968" s="61"/>
      <c r="C968" s="114" t="e">
        <f>"DECODE(C_T."&amp;#REF!&amp;", 0, NULL, C_T."&amp;#REF!&amp;") AS "&amp;#REF!&amp;","</f>
        <v>#REF!</v>
      </c>
      <c r="D968" s="61"/>
      <c r="F968" s="61"/>
      <c r="G968" s="61"/>
      <c r="H968" s="61"/>
      <c r="I968" s="61"/>
      <c r="J968" s="61"/>
    </row>
    <row r="969" spans="1:10" ht="11.25" customHeight="1" x14ac:dyDescent="0.25">
      <c r="A969" s="114" t="e">
        <f>"HTP.P('&lt;"&amp;#REF!&amp;"&gt;' || "&amp;IF(MID(#REF!,1,6)="L_STUB","NULL","REC."&amp;#REF!)&amp;" || '&lt;/"&amp;#REF!&amp;"&gt;');"</f>
        <v>#REF!</v>
      </c>
      <c r="B969" s="61"/>
      <c r="C969" s="114" t="e">
        <f>"DECODE(C_T."&amp;#REF!&amp;", 0, NULL, C_T."&amp;#REF!&amp;") AS "&amp;#REF!&amp;","</f>
        <v>#REF!</v>
      </c>
      <c r="D969" s="61"/>
      <c r="F969" s="61"/>
      <c r="G969" s="61"/>
      <c r="H969" s="61"/>
      <c r="I969" s="61"/>
      <c r="J969" s="61"/>
    </row>
    <row r="970" spans="1:10" ht="11.25" customHeight="1" x14ac:dyDescent="0.25">
      <c r="A970" s="114" t="e">
        <f>"HTP.P('&lt;"&amp;#REF!&amp;"&gt;' || "&amp;IF(MID(#REF!,1,6)="L_STUB","NULL","REC."&amp;#REF!)&amp;" || '&lt;/"&amp;#REF!&amp;"&gt;');"</f>
        <v>#REF!</v>
      </c>
      <c r="B970" s="61"/>
      <c r="C970" s="114" t="e">
        <f>"DECODE(C_T."&amp;#REF!&amp;", 0, NULL, C_T."&amp;#REF!&amp;") AS "&amp;#REF!&amp;","</f>
        <v>#REF!</v>
      </c>
      <c r="D970" s="61"/>
      <c r="F970" s="61"/>
      <c r="G970" s="61"/>
      <c r="H970" s="61"/>
      <c r="I970" s="61"/>
      <c r="J970" s="61"/>
    </row>
    <row r="971" spans="1:10" ht="11.25" customHeight="1" x14ac:dyDescent="0.25">
      <c r="A971" s="114" t="e">
        <f>"HTP.P('&lt;"&amp;#REF!&amp;"&gt;' || "&amp;IF(MID(#REF!,1,6)="L_STUB","NULL","REC."&amp;#REF!)&amp;" || '&lt;/"&amp;#REF!&amp;"&gt;');"</f>
        <v>#REF!</v>
      </c>
      <c r="B971" s="61"/>
      <c r="C971" s="114" t="e">
        <f>"DECODE(C_T."&amp;#REF!&amp;", 0, NULL, C_T."&amp;#REF!&amp;") AS "&amp;#REF!&amp;","</f>
        <v>#REF!</v>
      </c>
      <c r="D971" s="61"/>
      <c r="F971" s="61"/>
      <c r="G971" s="61"/>
      <c r="H971" s="61"/>
      <c r="I971" s="61"/>
      <c r="J971" s="61"/>
    </row>
    <row r="972" spans="1:10" ht="11.25" customHeight="1" x14ac:dyDescent="0.25">
      <c r="A972" s="114" t="e">
        <f>"HTP.P('&lt;"&amp;#REF!&amp;"&gt;' || "&amp;IF(MID(#REF!,1,6)="L_STUB","NULL","REC."&amp;#REF!)&amp;" || '&lt;/"&amp;#REF!&amp;"&gt;');"</f>
        <v>#REF!</v>
      </c>
      <c r="B972" s="61"/>
      <c r="C972" s="114" t="e">
        <f>"DECODE(C_T."&amp;#REF!&amp;", 0, NULL, C_T."&amp;#REF!&amp;") AS "&amp;#REF!&amp;","</f>
        <v>#REF!</v>
      </c>
      <c r="D972" s="61"/>
      <c r="F972" s="61"/>
      <c r="G972" s="61"/>
      <c r="H972" s="61"/>
      <c r="I972" s="61"/>
      <c r="J972" s="61"/>
    </row>
    <row r="973" spans="1:10" ht="11.25" customHeight="1" x14ac:dyDescent="0.25">
      <c r="A973" s="114" t="e">
        <f>"HTP.P('&lt;"&amp;#REF!&amp;"&gt;' || "&amp;IF(MID(#REF!,1,6)="L_STUB","NULL","REC."&amp;#REF!)&amp;" || '&lt;/"&amp;#REF!&amp;"&gt;');"</f>
        <v>#REF!</v>
      </c>
      <c r="B973" s="61"/>
      <c r="C973" s="114" t="e">
        <f>"DECODE(C_T."&amp;#REF!&amp;", 0, NULL, C_T."&amp;#REF!&amp;") AS "&amp;#REF!&amp;","</f>
        <v>#REF!</v>
      </c>
      <c r="D973" s="61"/>
      <c r="F973" s="61"/>
      <c r="G973" s="61"/>
      <c r="H973" s="61"/>
      <c r="I973" s="61"/>
      <c r="J973" s="61"/>
    </row>
    <row r="974" spans="1:10" ht="11.25" customHeight="1" x14ac:dyDescent="0.25">
      <c r="A974" s="114" t="e">
        <f>"HTP.P('&lt;"&amp;#REF!&amp;"&gt;' || "&amp;IF(MID(#REF!,1,6)="L_STUB","NULL","REC."&amp;#REF!)&amp;" || '&lt;/"&amp;#REF!&amp;"&gt;');"</f>
        <v>#REF!</v>
      </c>
      <c r="B974" s="61"/>
      <c r="C974" s="114" t="e">
        <f>"DECODE(C_T."&amp;#REF!&amp;", 0, NULL, C_T."&amp;#REF!&amp;") AS "&amp;#REF!&amp;","</f>
        <v>#REF!</v>
      </c>
      <c r="D974" s="61"/>
      <c r="F974" s="61"/>
      <c r="G974" s="61"/>
      <c r="H974" s="61"/>
      <c r="I974" s="61"/>
      <c r="J974" s="61"/>
    </row>
    <row r="975" spans="1:10" ht="11.25" customHeight="1" x14ac:dyDescent="0.25">
      <c r="A975" s="114" t="e">
        <f>"HTP.P('&lt;"&amp;#REF!&amp;"&gt;' || "&amp;IF(MID(#REF!,1,6)="L_STUB","NULL","REC."&amp;#REF!)&amp;" || '&lt;/"&amp;#REF!&amp;"&gt;');"</f>
        <v>#REF!</v>
      </c>
      <c r="B975" s="61"/>
      <c r="C975" s="114" t="e">
        <f>"DECODE(C_T."&amp;#REF!&amp;", 0, NULL, C_T."&amp;#REF!&amp;") AS "&amp;#REF!&amp;","</f>
        <v>#REF!</v>
      </c>
      <c r="D975" s="61"/>
      <c r="F975" s="61"/>
      <c r="G975" s="61"/>
      <c r="H975" s="61"/>
      <c r="I975" s="61"/>
      <c r="J975" s="61"/>
    </row>
    <row r="976" spans="1:10" ht="11.25" customHeight="1" x14ac:dyDescent="0.25">
      <c r="A976" s="114" t="e">
        <f>"HTP.P('&lt;"&amp;#REF!&amp;"&gt;' || "&amp;IF(MID(#REF!,1,6)="L_STUB","NULL","REC."&amp;#REF!)&amp;" || '&lt;/"&amp;#REF!&amp;"&gt;');"</f>
        <v>#REF!</v>
      </c>
      <c r="B976" s="61"/>
      <c r="C976" s="114" t="e">
        <f>"DECODE(C_T."&amp;#REF!&amp;", 0, NULL, C_T."&amp;#REF!&amp;") AS "&amp;#REF!&amp;","</f>
        <v>#REF!</v>
      </c>
      <c r="D976" s="61"/>
      <c r="F976" s="61"/>
      <c r="G976" s="61"/>
      <c r="H976" s="61"/>
      <c r="I976" s="61"/>
      <c r="J976" s="61"/>
    </row>
    <row r="977" spans="1:10" ht="11.25" customHeight="1" x14ac:dyDescent="0.25">
      <c r="A977" s="114" t="e">
        <f>"HTP.P('&lt;"&amp;#REF!&amp;"&gt;' || "&amp;IF(MID(#REF!,1,6)="L_STUB","NULL","REC."&amp;#REF!)&amp;" || '&lt;/"&amp;#REF!&amp;"&gt;');"</f>
        <v>#REF!</v>
      </c>
      <c r="B977" s="61"/>
      <c r="C977" s="114" t="e">
        <f>"DECODE(C_T."&amp;#REF!&amp;", 0, NULL, C_T."&amp;#REF!&amp;") AS "&amp;#REF!&amp;","</f>
        <v>#REF!</v>
      </c>
      <c r="D977" s="61"/>
      <c r="F977" s="61"/>
      <c r="G977" s="61"/>
      <c r="H977" s="61"/>
      <c r="I977" s="61"/>
      <c r="J977" s="61"/>
    </row>
    <row r="978" spans="1:10" ht="11.25" customHeight="1" x14ac:dyDescent="0.25">
      <c r="A978" s="114" t="e">
        <f>"HTP.P('&lt;"&amp;#REF!&amp;"&gt;' || "&amp;IF(MID(#REF!,1,6)="L_STUB","NULL","REC."&amp;#REF!)&amp;" || '&lt;/"&amp;#REF!&amp;"&gt;');"</f>
        <v>#REF!</v>
      </c>
      <c r="B978" s="61"/>
      <c r="C978" s="114" t="e">
        <f>"DECODE(C_T."&amp;#REF!&amp;", 0, NULL, C_T."&amp;#REF!&amp;") AS "&amp;#REF!&amp;","</f>
        <v>#REF!</v>
      </c>
      <c r="D978" s="61"/>
      <c r="F978" s="61"/>
      <c r="G978" s="61"/>
      <c r="H978" s="61"/>
      <c r="I978" s="61"/>
      <c r="J978" s="61"/>
    </row>
    <row r="979" spans="1:10" ht="11.25" customHeight="1" x14ac:dyDescent="0.25">
      <c r="A979" s="114" t="e">
        <f>"HTP.P('&lt;"&amp;#REF!&amp;"&gt;' || "&amp;IF(MID(#REF!,1,6)="L_STUB","NULL","REC."&amp;#REF!)&amp;" || '&lt;/"&amp;#REF!&amp;"&gt;');"</f>
        <v>#REF!</v>
      </c>
      <c r="B979" s="61"/>
      <c r="C979" s="114" t="e">
        <f>"DECODE(C_T."&amp;#REF!&amp;", 0, NULL, C_T."&amp;#REF!&amp;") AS "&amp;#REF!&amp;","</f>
        <v>#REF!</v>
      </c>
      <c r="D979" s="61"/>
      <c r="F979" s="61"/>
      <c r="G979" s="61"/>
      <c r="H979" s="61"/>
      <c r="I979" s="61"/>
      <c r="J979" s="61"/>
    </row>
    <row r="980" spans="1:10" ht="11.25" customHeight="1" x14ac:dyDescent="0.25">
      <c r="A980" s="114" t="e">
        <f>"HTP.P('&lt;"&amp;#REF!&amp;"&gt;' || "&amp;IF(MID(#REF!,1,6)="L_STUB","NULL","REC."&amp;#REF!)&amp;" || '&lt;/"&amp;#REF!&amp;"&gt;');"</f>
        <v>#REF!</v>
      </c>
      <c r="B980" s="61"/>
      <c r="C980" s="114" t="e">
        <f>"DECODE(C_T."&amp;#REF!&amp;", 0, NULL, C_T."&amp;#REF!&amp;") AS "&amp;#REF!&amp;","</f>
        <v>#REF!</v>
      </c>
      <c r="D980" s="61"/>
      <c r="F980" s="61"/>
      <c r="G980" s="61"/>
      <c r="H980" s="61"/>
      <c r="I980" s="61"/>
      <c r="J980" s="61"/>
    </row>
    <row r="981" spans="1:10" ht="11.25" customHeight="1" x14ac:dyDescent="0.25">
      <c r="A981" s="114" t="e">
        <f>"HTP.P('&lt;"&amp;#REF!&amp;"&gt;' || "&amp;IF(MID(#REF!,1,6)="L_STUB","NULL","REC."&amp;#REF!)&amp;" || '&lt;/"&amp;#REF!&amp;"&gt;');"</f>
        <v>#REF!</v>
      </c>
      <c r="B981" s="61"/>
      <c r="C981" s="114" t="e">
        <f>"DECODE(C_T."&amp;#REF!&amp;", 0, NULL, C_T."&amp;#REF!&amp;") AS "&amp;#REF!&amp;","</f>
        <v>#REF!</v>
      </c>
      <c r="D981" s="61"/>
      <c r="F981" s="61"/>
      <c r="G981" s="61"/>
      <c r="H981" s="61"/>
      <c r="I981" s="61"/>
      <c r="J981" s="61"/>
    </row>
    <row r="982" spans="1:10" ht="11.25" customHeight="1" x14ac:dyDescent="0.25">
      <c r="A982" s="114" t="e">
        <f>"HTP.P('&lt;"&amp;#REF!&amp;"&gt;' || "&amp;IF(MID(#REF!,1,6)="L_STUB","NULL","REC."&amp;#REF!)&amp;" || '&lt;/"&amp;#REF!&amp;"&gt;');"</f>
        <v>#REF!</v>
      </c>
      <c r="B982" s="61"/>
      <c r="C982" s="114" t="e">
        <f>"DECODE(C_T."&amp;#REF!&amp;", 0, NULL, C_T."&amp;#REF!&amp;") AS "&amp;#REF!&amp;","</f>
        <v>#REF!</v>
      </c>
      <c r="D982" s="61"/>
      <c r="F982" s="61"/>
      <c r="G982" s="61"/>
      <c r="H982" s="61"/>
      <c r="I982" s="61"/>
      <c r="J982" s="61"/>
    </row>
    <row r="983" spans="1:10" ht="11.25" customHeight="1" x14ac:dyDescent="0.25">
      <c r="A983" s="114" t="e">
        <f>"HTP.P('&lt;"&amp;#REF!&amp;"&gt;' || "&amp;IF(MID(#REF!,1,6)="L_STUB","NULL","REC."&amp;#REF!)&amp;" || '&lt;/"&amp;#REF!&amp;"&gt;');"</f>
        <v>#REF!</v>
      </c>
      <c r="B983" s="61"/>
      <c r="C983" s="114" t="e">
        <f>"DECODE(C_T."&amp;#REF!&amp;", 0, NULL, C_T."&amp;#REF!&amp;") AS "&amp;#REF!&amp;","</f>
        <v>#REF!</v>
      </c>
      <c r="D983" s="61"/>
      <c r="F983" s="61"/>
      <c r="G983" s="61"/>
      <c r="H983" s="61"/>
      <c r="I983" s="61"/>
      <c r="J983" s="61"/>
    </row>
    <row r="984" spans="1:10" ht="11.25" customHeight="1" x14ac:dyDescent="0.25">
      <c r="A984" s="114" t="e">
        <f>"HTP.P('&lt;"&amp;#REF!&amp;"&gt;' || "&amp;IF(MID(#REF!,1,6)="L_STUB","NULL","REC."&amp;#REF!)&amp;" || '&lt;/"&amp;#REF!&amp;"&gt;');"</f>
        <v>#REF!</v>
      </c>
      <c r="B984" s="61"/>
      <c r="C984" s="114" t="e">
        <f>"DECODE(C_T."&amp;#REF!&amp;", 0, NULL, C_T."&amp;#REF!&amp;") AS "&amp;#REF!&amp;","</f>
        <v>#REF!</v>
      </c>
      <c r="D984" s="61"/>
      <c r="F984" s="61"/>
      <c r="G984" s="61"/>
      <c r="H984" s="61"/>
      <c r="I984" s="61"/>
      <c r="J984" s="61"/>
    </row>
    <row r="985" spans="1:10" ht="11.25" customHeight="1" x14ac:dyDescent="0.25">
      <c r="A985" s="114" t="e">
        <f>"HTP.P('&lt;"&amp;#REF!&amp;"&gt;' || "&amp;IF(MID(#REF!,1,6)="L_STUB","NULL","REC."&amp;#REF!)&amp;" || '&lt;/"&amp;#REF!&amp;"&gt;');"</f>
        <v>#REF!</v>
      </c>
      <c r="B985" s="61"/>
      <c r="C985" s="114" t="e">
        <f>"DECODE(C_T."&amp;#REF!&amp;", 0, NULL, C_T."&amp;#REF!&amp;") AS "&amp;#REF!&amp;","</f>
        <v>#REF!</v>
      </c>
      <c r="D985" s="61"/>
      <c r="F985" s="61"/>
      <c r="G985" s="61"/>
      <c r="H985" s="61"/>
      <c r="I985" s="61"/>
      <c r="J985" s="61"/>
    </row>
    <row r="986" spans="1:10" ht="11.25" customHeight="1" x14ac:dyDescent="0.25">
      <c r="A986" s="114" t="e">
        <f>"HTP.P('&lt;"&amp;#REF!&amp;"&gt;' || "&amp;IF(MID(#REF!,1,6)="L_STUB","NULL","REC."&amp;#REF!)&amp;" || '&lt;/"&amp;#REF!&amp;"&gt;');"</f>
        <v>#REF!</v>
      </c>
      <c r="B986" s="61"/>
      <c r="C986" s="114" t="e">
        <f>"DECODE(C_T."&amp;#REF!&amp;", 0, NULL, C_T."&amp;#REF!&amp;") AS "&amp;#REF!&amp;","</f>
        <v>#REF!</v>
      </c>
      <c r="D986" s="61"/>
      <c r="F986" s="61"/>
      <c r="G986" s="61"/>
      <c r="H986" s="61"/>
      <c r="I986" s="61"/>
      <c r="J986" s="61"/>
    </row>
    <row r="987" spans="1:10" ht="11.25" customHeight="1" x14ac:dyDescent="0.25">
      <c r="A987" s="114" t="e">
        <f>"HTP.P('&lt;"&amp;#REF!&amp;"&gt;' || "&amp;IF(MID(#REF!,1,6)="L_STUB","NULL","REC."&amp;#REF!)&amp;" || '&lt;/"&amp;#REF!&amp;"&gt;');"</f>
        <v>#REF!</v>
      </c>
      <c r="B987" s="61"/>
      <c r="C987" s="114" t="e">
        <f>"DECODE(C_T."&amp;#REF!&amp;", 0, NULL, C_T."&amp;#REF!&amp;") AS "&amp;#REF!&amp;","</f>
        <v>#REF!</v>
      </c>
      <c r="D987" s="61"/>
      <c r="F987" s="61"/>
      <c r="G987" s="61"/>
      <c r="H987" s="61"/>
      <c r="I987" s="61"/>
      <c r="J987" s="61"/>
    </row>
    <row r="988" spans="1:10" ht="11.25" customHeight="1" x14ac:dyDescent="0.25">
      <c r="A988" s="114" t="e">
        <f>"HTP.P('&lt;"&amp;#REF!&amp;"&gt;' || "&amp;IF(MID(#REF!,1,6)="L_STUB","NULL","REC."&amp;#REF!)&amp;" || '&lt;/"&amp;#REF!&amp;"&gt;');"</f>
        <v>#REF!</v>
      </c>
      <c r="B988" s="61"/>
      <c r="C988" s="114" t="e">
        <f>"DECODE(C_T."&amp;#REF!&amp;", 0, NULL, C_T."&amp;#REF!&amp;") AS "&amp;#REF!&amp;","</f>
        <v>#REF!</v>
      </c>
      <c r="D988" s="61"/>
      <c r="F988" s="61"/>
      <c r="G988" s="61"/>
      <c r="H988" s="61"/>
      <c r="I988" s="61"/>
      <c r="J988" s="61"/>
    </row>
    <row r="989" spans="1:10" ht="11.25" customHeight="1" x14ac:dyDescent="0.25">
      <c r="A989" s="61"/>
      <c r="B989" s="61"/>
      <c r="C989" s="61"/>
      <c r="D989" s="61"/>
      <c r="F989" s="61"/>
      <c r="G989" s="61"/>
      <c r="H989" s="61"/>
      <c r="I989" s="61"/>
      <c r="J989" s="61"/>
    </row>
    <row r="990" spans="1:10" ht="11.25" customHeight="1" x14ac:dyDescent="0.25">
      <c r="A990" s="61"/>
      <c r="B990" s="61"/>
      <c r="C990" s="61"/>
      <c r="D990" s="61"/>
      <c r="F990" s="61"/>
      <c r="G990" s="61"/>
      <c r="H990" s="61"/>
      <c r="I990" s="61"/>
      <c r="J990" s="61"/>
    </row>
    <row r="991" spans="1:10" ht="11.25" customHeight="1" x14ac:dyDescent="0.25">
      <c r="A991" s="61"/>
      <c r="B991" s="61"/>
      <c r="C991" s="61"/>
      <c r="D991" s="61"/>
      <c r="F991" s="61"/>
      <c r="G991" s="61"/>
      <c r="H991" s="61"/>
      <c r="I991" s="61"/>
      <c r="J991" s="61"/>
    </row>
    <row r="992" spans="1:10" ht="11.25" customHeight="1" x14ac:dyDescent="0.25">
      <c r="A992" s="61"/>
      <c r="B992" s="61"/>
      <c r="C992" s="61"/>
      <c r="D992" s="61"/>
      <c r="F992" s="61"/>
      <c r="G992" s="61"/>
      <c r="H992" s="61"/>
      <c r="I992" s="61"/>
      <c r="J992" s="61"/>
    </row>
    <row r="993" spans="1:10" ht="11.25" customHeight="1" x14ac:dyDescent="0.25">
      <c r="A993" s="61"/>
      <c r="B993" s="61"/>
      <c r="C993" s="61"/>
      <c r="D993" s="61"/>
      <c r="F993" s="61"/>
      <c r="G993" s="61"/>
      <c r="H993" s="61"/>
      <c r="I993" s="61"/>
      <c r="J993" s="61"/>
    </row>
    <row r="994" spans="1:10" ht="11.25" customHeight="1" x14ac:dyDescent="0.25">
      <c r="A994" s="61"/>
      <c r="B994" s="61"/>
      <c r="C994" s="61"/>
      <c r="D994" s="61"/>
      <c r="F994" s="61"/>
      <c r="G994" s="61"/>
      <c r="H994" s="61"/>
      <c r="I994" s="61"/>
      <c r="J994" s="61"/>
    </row>
    <row r="995" spans="1:10" ht="11.25" customHeight="1" x14ac:dyDescent="0.25">
      <c r="A995" s="61"/>
      <c r="B995" s="61"/>
      <c r="C995" s="61"/>
      <c r="D995" s="61"/>
      <c r="F995" s="61"/>
      <c r="G995" s="61"/>
      <c r="H995" s="61"/>
      <c r="I995" s="61"/>
      <c r="J995" s="61"/>
    </row>
    <row r="996" spans="1:10" ht="11.25" customHeight="1" x14ac:dyDescent="0.25">
      <c r="A996" s="61"/>
      <c r="B996" s="61"/>
      <c r="C996" s="61"/>
      <c r="D996" s="61"/>
      <c r="F996" s="61"/>
      <c r="G996" s="61"/>
      <c r="H996" s="61"/>
      <c r="I996" s="61"/>
      <c r="J996" s="61"/>
    </row>
    <row r="997" spans="1:10" ht="11.25" customHeight="1" x14ac:dyDescent="0.25">
      <c r="A997" s="61"/>
      <c r="B997" s="61"/>
      <c r="C997" s="61"/>
      <c r="D997" s="61"/>
      <c r="F997" s="61"/>
      <c r="G997" s="61"/>
      <c r="H997" s="61"/>
      <c r="I997" s="61"/>
      <c r="J997" s="61"/>
    </row>
    <row r="998" spans="1:10" ht="11.25" customHeight="1" x14ac:dyDescent="0.25">
      <c r="A998" s="61"/>
      <c r="B998" s="61"/>
      <c r="C998" s="61"/>
      <c r="D998" s="61"/>
      <c r="F998" s="61"/>
      <c r="G998" s="61"/>
      <c r="H998" s="61"/>
      <c r="I998" s="61"/>
      <c r="J998" s="61"/>
    </row>
    <row r="999" spans="1:10" ht="11.25" customHeight="1" x14ac:dyDescent="0.25">
      <c r="A999" s="61"/>
      <c r="B999" s="61"/>
      <c r="C999" s="61"/>
      <c r="D999" s="61"/>
      <c r="F999" s="61"/>
      <c r="G999" s="61"/>
      <c r="H999" s="61"/>
      <c r="I999" s="61"/>
      <c r="J999" s="61"/>
    </row>
    <row r="1000" spans="1:10" ht="11.25" customHeight="1" x14ac:dyDescent="0.25">
      <c r="A1000" s="61"/>
      <c r="B1000" s="61"/>
      <c r="C1000" s="61"/>
      <c r="D1000" s="61"/>
      <c r="F1000" s="61"/>
      <c r="G1000" s="61"/>
      <c r="H1000" s="61"/>
      <c r="I1000" s="61"/>
      <c r="J1000" s="61"/>
    </row>
    <row r="1001" spans="1:10" ht="11.25" customHeight="1" x14ac:dyDescent="0.25">
      <c r="A1001" s="61"/>
      <c r="B1001" s="61"/>
      <c r="C1001" s="61"/>
      <c r="D1001" s="61"/>
      <c r="F1001" s="61"/>
      <c r="G1001" s="61"/>
      <c r="H1001" s="61"/>
      <c r="I1001" s="61"/>
      <c r="J1001" s="61"/>
    </row>
    <row r="1002" spans="1:10" ht="11.25" customHeight="1" x14ac:dyDescent="0.25">
      <c r="A1002" s="61"/>
      <c r="B1002" s="61"/>
      <c r="C1002" s="61"/>
      <c r="D1002" s="61"/>
      <c r="F1002" s="61"/>
      <c r="G1002" s="61"/>
      <c r="H1002" s="61"/>
      <c r="I1002" s="61"/>
      <c r="J1002" s="61"/>
    </row>
    <row r="1003" spans="1:10" ht="11.25" customHeight="1" x14ac:dyDescent="0.25">
      <c r="A1003" s="61"/>
      <c r="B1003" s="61"/>
      <c r="C1003" s="61"/>
      <c r="D1003" s="61"/>
      <c r="F1003" s="61"/>
      <c r="G1003" s="61"/>
      <c r="H1003" s="61"/>
      <c r="I1003" s="61"/>
      <c r="J1003" s="61"/>
    </row>
    <row r="1004" spans="1:10" ht="11.25" customHeight="1" x14ac:dyDescent="0.25">
      <c r="A1004" s="61"/>
      <c r="B1004" s="61"/>
      <c r="C1004" s="61"/>
      <c r="D1004" s="61"/>
      <c r="F1004" s="61"/>
      <c r="G1004" s="61"/>
      <c r="H1004" s="61"/>
      <c r="I1004" s="61"/>
      <c r="J1004" s="61"/>
    </row>
    <row r="1005" spans="1:10" ht="11.25" customHeight="1" x14ac:dyDescent="0.25">
      <c r="A1005" s="61"/>
      <c r="B1005" s="61"/>
      <c r="C1005" s="61"/>
      <c r="D1005" s="61"/>
      <c r="F1005" s="61"/>
      <c r="G1005" s="61"/>
      <c r="H1005" s="61"/>
      <c r="I1005" s="61"/>
      <c r="J1005" s="61"/>
    </row>
    <row r="1006" spans="1:10" ht="11.25" customHeight="1" x14ac:dyDescent="0.25">
      <c r="A1006" s="61"/>
      <c r="B1006" s="61"/>
      <c r="C1006" s="61"/>
      <c r="D1006" s="61"/>
      <c r="F1006" s="61"/>
      <c r="G1006" s="61"/>
      <c r="H1006" s="61"/>
      <c r="I1006" s="61"/>
      <c r="J1006" s="61"/>
    </row>
    <row r="1007" spans="1:10" ht="11.25" customHeight="1" x14ac:dyDescent="0.25">
      <c r="A1007" s="61"/>
      <c r="B1007" s="61"/>
      <c r="C1007" s="61"/>
      <c r="D1007" s="61"/>
      <c r="F1007" s="61"/>
      <c r="G1007" s="61"/>
      <c r="H1007" s="61"/>
      <c r="I1007" s="61"/>
      <c r="J1007" s="61"/>
    </row>
    <row r="1008" spans="1:10" ht="11.25" customHeight="1" x14ac:dyDescent="0.25">
      <c r="A1008" s="61"/>
      <c r="B1008" s="61"/>
      <c r="C1008" s="61"/>
      <c r="D1008" s="61"/>
      <c r="F1008" s="61"/>
      <c r="G1008" s="61"/>
      <c r="H1008" s="61"/>
      <c r="I1008" s="61"/>
      <c r="J1008" s="61"/>
    </row>
    <row r="1009" spans="1:10" ht="11.25" customHeight="1" x14ac:dyDescent="0.25">
      <c r="A1009" s="61"/>
      <c r="B1009" s="61"/>
      <c r="C1009" s="61"/>
      <c r="D1009" s="61"/>
      <c r="F1009" s="61"/>
      <c r="G1009" s="61"/>
      <c r="H1009" s="61"/>
      <c r="I1009" s="61"/>
      <c r="J1009" s="61"/>
    </row>
    <row r="1010" spans="1:10" ht="11.25" customHeight="1" x14ac:dyDescent="0.25">
      <c r="A1010" s="61"/>
      <c r="B1010" s="61"/>
      <c r="C1010" s="61"/>
      <c r="D1010" s="61"/>
      <c r="F1010" s="61"/>
      <c r="G1010" s="61"/>
      <c r="H1010" s="61"/>
      <c r="I1010" s="61"/>
      <c r="J1010" s="61"/>
    </row>
    <row r="1011" spans="1:10" ht="11.25" customHeight="1" x14ac:dyDescent="0.25">
      <c r="A1011" s="61"/>
      <c r="B1011" s="61"/>
      <c r="C1011" s="61"/>
      <c r="D1011" s="61"/>
      <c r="F1011" s="61"/>
      <c r="G1011" s="61"/>
      <c r="H1011" s="61"/>
      <c r="I1011" s="61"/>
      <c r="J1011" s="61"/>
    </row>
    <row r="1012" spans="1:10" ht="11.25" customHeight="1" x14ac:dyDescent="0.25">
      <c r="A1012" s="61"/>
      <c r="B1012" s="61"/>
      <c r="C1012" s="61"/>
      <c r="D1012" s="61"/>
      <c r="F1012" s="61"/>
      <c r="G1012" s="61"/>
      <c r="H1012" s="61"/>
      <c r="I1012" s="61"/>
      <c r="J1012" s="61"/>
    </row>
    <row r="1013" spans="1:10" ht="11.25" customHeight="1" x14ac:dyDescent="0.25">
      <c r="A1013" s="61"/>
      <c r="B1013" s="61"/>
      <c r="C1013" s="61"/>
      <c r="D1013" s="61"/>
      <c r="F1013" s="61"/>
      <c r="G1013" s="61"/>
      <c r="H1013" s="61"/>
      <c r="I1013" s="61"/>
      <c r="J1013" s="61"/>
    </row>
    <row r="1014" spans="1:10" ht="11.25" customHeight="1" x14ac:dyDescent="0.25">
      <c r="A1014" s="61"/>
      <c r="B1014" s="61"/>
      <c r="C1014" s="61"/>
      <c r="D1014" s="61"/>
      <c r="F1014" s="61"/>
      <c r="G1014" s="61"/>
      <c r="H1014" s="61"/>
      <c r="I1014" s="61"/>
      <c r="J1014" s="61"/>
    </row>
    <row r="1015" spans="1:10" ht="11.25" customHeight="1" x14ac:dyDescent="0.25">
      <c r="A1015" s="61"/>
      <c r="B1015" s="61"/>
      <c r="C1015" s="61"/>
      <c r="D1015" s="61"/>
      <c r="F1015" s="61"/>
      <c r="G1015" s="61"/>
      <c r="H1015" s="61"/>
      <c r="I1015" s="61"/>
      <c r="J1015" s="61"/>
    </row>
    <row r="1016" spans="1:10" ht="11.25" customHeight="1" x14ac:dyDescent="0.25">
      <c r="A1016" s="61"/>
      <c r="B1016" s="61"/>
      <c r="C1016" s="61"/>
      <c r="D1016" s="61"/>
      <c r="F1016" s="61"/>
      <c r="G1016" s="61"/>
      <c r="H1016" s="61"/>
      <c r="I1016" s="61"/>
      <c r="J1016" s="61"/>
    </row>
    <row r="1017" spans="1:10" ht="11.25" customHeight="1" x14ac:dyDescent="0.25">
      <c r="A1017" s="61"/>
      <c r="B1017" s="61"/>
      <c r="C1017" s="61"/>
      <c r="D1017" s="61"/>
      <c r="F1017" s="61"/>
      <c r="G1017" s="61"/>
      <c r="H1017" s="61"/>
      <c r="I1017" s="61"/>
      <c r="J1017" s="61"/>
    </row>
    <row r="1018" spans="1:10" ht="11.25" customHeight="1" x14ac:dyDescent="0.25">
      <c r="A1018" s="61"/>
      <c r="B1018" s="61"/>
      <c r="C1018" s="61"/>
      <c r="D1018" s="61"/>
      <c r="F1018" s="61"/>
      <c r="G1018" s="61"/>
      <c r="H1018" s="61"/>
      <c r="I1018" s="61"/>
      <c r="J1018" s="61"/>
    </row>
    <row r="1019" spans="1:10" ht="11.25" customHeight="1" x14ac:dyDescent="0.25">
      <c r="A1019" s="61"/>
      <c r="B1019" s="61"/>
      <c r="C1019" s="61"/>
      <c r="D1019" s="61"/>
      <c r="F1019" s="61"/>
      <c r="G1019" s="61"/>
      <c r="H1019" s="61"/>
      <c r="I1019" s="61"/>
      <c r="J1019" s="61"/>
    </row>
    <row r="1020" spans="1:10" ht="11.25" customHeight="1" x14ac:dyDescent="0.25">
      <c r="A1020" s="61"/>
      <c r="B1020" s="61"/>
      <c r="C1020" s="61"/>
      <c r="D1020" s="61"/>
      <c r="F1020" s="61"/>
      <c r="G1020" s="61"/>
      <c r="H1020" s="61"/>
      <c r="I1020" s="61"/>
      <c r="J1020" s="61"/>
    </row>
    <row r="1021" spans="1:10" ht="11.25" customHeight="1" x14ac:dyDescent="0.25">
      <c r="A1021" s="61"/>
      <c r="B1021" s="61"/>
      <c r="C1021" s="61"/>
      <c r="D1021" s="61"/>
      <c r="F1021" s="61"/>
      <c r="G1021" s="61"/>
      <c r="H1021" s="61"/>
      <c r="I1021" s="61"/>
      <c r="J1021" s="61"/>
    </row>
    <row r="1022" spans="1:10" ht="11.25" customHeight="1" x14ac:dyDescent="0.25">
      <c r="A1022" s="61"/>
      <c r="B1022" s="61"/>
      <c r="C1022" s="61"/>
      <c r="D1022" s="61"/>
      <c r="F1022" s="61"/>
      <c r="G1022" s="61"/>
      <c r="H1022" s="61"/>
      <c r="I1022" s="61"/>
      <c r="J1022" s="61"/>
    </row>
    <row r="1023" spans="1:10" ht="11.25" customHeight="1" x14ac:dyDescent="0.25">
      <c r="A1023" s="61"/>
      <c r="B1023" s="61"/>
      <c r="C1023" s="61"/>
      <c r="D1023" s="61"/>
      <c r="F1023" s="61"/>
      <c r="G1023" s="61"/>
      <c r="H1023" s="61"/>
      <c r="I1023" s="61"/>
      <c r="J1023" s="61"/>
    </row>
    <row r="1024" spans="1:10" ht="11.25" customHeight="1" x14ac:dyDescent="0.25">
      <c r="A1024" s="61"/>
      <c r="B1024" s="61"/>
      <c r="C1024" s="61"/>
      <c r="D1024" s="61"/>
      <c r="F1024" s="61"/>
      <c r="G1024" s="61"/>
      <c r="H1024" s="61"/>
      <c r="I1024" s="61"/>
      <c r="J1024" s="61"/>
    </row>
    <row r="1025" spans="1:10" ht="11.25" customHeight="1" x14ac:dyDescent="0.25">
      <c r="A1025" s="61"/>
      <c r="B1025" s="61"/>
      <c r="C1025" s="61"/>
      <c r="D1025" s="61"/>
      <c r="F1025" s="61"/>
      <c r="G1025" s="61"/>
      <c r="H1025" s="61"/>
      <c r="I1025" s="61"/>
      <c r="J1025" s="61"/>
    </row>
    <row r="1026" spans="1:10" ht="11.25" customHeight="1" x14ac:dyDescent="0.25">
      <c r="A1026" s="61"/>
      <c r="B1026" s="61"/>
      <c r="C1026" s="61"/>
      <c r="D1026" s="61"/>
      <c r="F1026" s="61"/>
      <c r="G1026" s="61"/>
      <c r="H1026" s="61"/>
      <c r="I1026" s="61"/>
      <c r="J1026" s="61"/>
    </row>
    <row r="1027" spans="1:10" ht="11.25" customHeight="1" x14ac:dyDescent="0.25">
      <c r="A1027" s="61"/>
      <c r="B1027" s="61"/>
      <c r="C1027" s="61"/>
      <c r="D1027" s="61"/>
      <c r="F1027" s="61"/>
      <c r="G1027" s="61"/>
      <c r="H1027" s="61"/>
      <c r="I1027" s="61"/>
      <c r="J1027" s="61"/>
    </row>
    <row r="1028" spans="1:10" ht="11.25" customHeight="1" x14ac:dyDescent="0.25">
      <c r="A1028" s="61"/>
      <c r="B1028" s="61"/>
      <c r="C1028" s="61"/>
      <c r="D1028" s="61"/>
      <c r="F1028" s="61"/>
      <c r="G1028" s="61"/>
      <c r="H1028" s="61"/>
      <c r="I1028" s="61"/>
      <c r="J1028" s="61"/>
    </row>
    <row r="1029" spans="1:10" ht="11.25" customHeight="1" x14ac:dyDescent="0.25">
      <c r="A1029" s="61"/>
      <c r="B1029" s="61"/>
      <c r="C1029" s="61"/>
      <c r="D1029" s="61"/>
      <c r="F1029" s="61"/>
      <c r="G1029" s="61"/>
      <c r="H1029" s="61"/>
      <c r="I1029" s="61"/>
      <c r="J1029" s="61"/>
    </row>
    <row r="1030" spans="1:10" ht="11.25" customHeight="1" x14ac:dyDescent="0.25">
      <c r="A1030" s="61"/>
      <c r="B1030" s="61"/>
      <c r="C1030" s="61"/>
      <c r="D1030" s="61"/>
      <c r="F1030" s="61"/>
      <c r="G1030" s="61"/>
      <c r="H1030" s="61"/>
      <c r="I1030" s="61"/>
      <c r="J1030" s="61"/>
    </row>
    <row r="1031" spans="1:10" ht="11.25" customHeight="1" x14ac:dyDescent="0.25">
      <c r="A1031" s="61"/>
      <c r="B1031" s="61"/>
      <c r="C1031" s="61"/>
      <c r="D1031" s="61"/>
      <c r="F1031" s="61"/>
      <c r="G1031" s="61"/>
      <c r="H1031" s="61"/>
      <c r="I1031" s="61"/>
      <c r="J1031" s="61"/>
    </row>
    <row r="1032" spans="1:10" ht="11.25" customHeight="1" x14ac:dyDescent="0.25">
      <c r="A1032" s="61"/>
      <c r="B1032" s="61"/>
      <c r="C1032" s="61"/>
      <c r="D1032" s="61"/>
      <c r="F1032" s="61"/>
      <c r="G1032" s="61"/>
      <c r="H1032" s="61"/>
      <c r="I1032" s="61"/>
      <c r="J1032" s="61"/>
    </row>
    <row r="1033" spans="1:10" ht="11.25" customHeight="1" x14ac:dyDescent="0.25">
      <c r="A1033" s="61"/>
      <c r="B1033" s="61"/>
      <c r="C1033" s="61"/>
      <c r="D1033" s="61"/>
      <c r="F1033" s="61"/>
      <c r="G1033" s="61"/>
      <c r="H1033" s="61"/>
      <c r="I1033" s="61"/>
      <c r="J1033" s="61"/>
    </row>
    <row r="1034" spans="1:10" ht="11.25" customHeight="1" x14ac:dyDescent="0.25">
      <c r="A1034" s="61"/>
      <c r="B1034" s="61"/>
      <c r="C1034" s="61"/>
      <c r="D1034" s="61"/>
      <c r="F1034" s="61"/>
      <c r="G1034" s="61"/>
      <c r="H1034" s="61"/>
      <c r="I1034" s="61"/>
      <c r="J1034" s="61"/>
    </row>
    <row r="1035" spans="1:10" ht="11.25" customHeight="1" x14ac:dyDescent="0.25">
      <c r="A1035" s="61"/>
      <c r="B1035" s="61"/>
      <c r="C1035" s="61"/>
      <c r="D1035" s="61"/>
      <c r="F1035" s="61"/>
      <c r="G1035" s="61"/>
      <c r="H1035" s="61"/>
      <c r="I1035" s="61"/>
      <c r="J1035" s="61"/>
    </row>
    <row r="1036" spans="1:10" ht="11.25" customHeight="1" x14ac:dyDescent="0.25">
      <c r="A1036" s="61"/>
      <c r="B1036" s="61"/>
      <c r="C1036" s="61"/>
      <c r="D1036" s="61"/>
      <c r="F1036" s="61"/>
      <c r="G1036" s="61"/>
      <c r="H1036" s="61"/>
      <c r="I1036" s="61"/>
      <c r="J1036" s="61"/>
    </row>
    <row r="1037" spans="1:10" ht="11.25" customHeight="1" x14ac:dyDescent="0.25">
      <c r="A1037" s="61"/>
      <c r="B1037" s="61"/>
      <c r="C1037" s="61"/>
      <c r="D1037" s="61"/>
      <c r="F1037" s="61"/>
      <c r="G1037" s="61"/>
      <c r="H1037" s="61"/>
      <c r="I1037" s="61"/>
      <c r="J1037" s="61"/>
    </row>
    <row r="1038" spans="1:10" ht="11.25" customHeight="1" x14ac:dyDescent="0.25">
      <c r="A1038" s="61"/>
      <c r="B1038" s="61"/>
      <c r="C1038" s="61"/>
      <c r="D1038" s="61"/>
      <c r="F1038" s="61"/>
      <c r="G1038" s="61"/>
      <c r="H1038" s="61"/>
      <c r="I1038" s="61"/>
      <c r="J1038" s="61"/>
    </row>
    <row r="1039" spans="1:10" ht="11.25" customHeight="1" x14ac:dyDescent="0.25">
      <c r="A1039" s="61"/>
      <c r="B1039" s="61"/>
      <c r="C1039" s="61"/>
      <c r="D1039" s="61"/>
      <c r="F1039" s="61"/>
      <c r="G1039" s="61"/>
      <c r="H1039" s="61"/>
      <c r="I1039" s="61"/>
      <c r="J1039" s="61"/>
    </row>
    <row r="1040" spans="1:10" ht="11.25" customHeight="1" x14ac:dyDescent="0.25">
      <c r="A1040" s="61"/>
      <c r="B1040" s="61"/>
      <c r="C1040" s="61"/>
      <c r="D1040" s="61"/>
      <c r="F1040" s="61"/>
      <c r="G1040" s="61"/>
      <c r="H1040" s="61"/>
      <c r="I1040" s="61"/>
      <c r="J1040" s="61"/>
    </row>
    <row r="1041" spans="1:10" ht="11.25" customHeight="1" x14ac:dyDescent="0.25">
      <c r="A1041" s="61"/>
      <c r="B1041" s="61"/>
      <c r="C1041" s="61"/>
      <c r="D1041" s="61"/>
      <c r="F1041" s="61"/>
      <c r="G1041" s="61"/>
      <c r="H1041" s="61"/>
      <c r="I1041" s="61"/>
      <c r="J1041" s="61"/>
    </row>
    <row r="1042" spans="1:10" ht="11.25" customHeight="1" x14ac:dyDescent="0.25">
      <c r="A1042" s="61"/>
      <c r="B1042" s="61"/>
      <c r="C1042" s="61"/>
      <c r="D1042" s="61"/>
      <c r="F1042" s="61"/>
      <c r="G1042" s="61"/>
      <c r="H1042" s="61"/>
      <c r="I1042" s="61"/>
      <c r="J1042" s="61"/>
    </row>
    <row r="1043" spans="1:10" ht="11.25" customHeight="1" x14ac:dyDescent="0.25">
      <c r="A1043" s="61"/>
      <c r="B1043" s="61"/>
      <c r="C1043" s="61"/>
      <c r="D1043" s="61"/>
      <c r="F1043" s="61"/>
      <c r="G1043" s="61"/>
      <c r="H1043" s="61"/>
      <c r="I1043" s="61"/>
      <c r="J1043" s="61"/>
    </row>
    <row r="1044" spans="1:10" ht="11.25" customHeight="1" x14ac:dyDescent="0.25">
      <c r="A1044" s="61"/>
      <c r="B1044" s="61"/>
      <c r="C1044" s="61"/>
      <c r="D1044" s="61"/>
      <c r="F1044" s="61"/>
      <c r="G1044" s="61"/>
      <c r="H1044" s="61"/>
      <c r="I1044" s="61"/>
      <c r="J1044" s="61"/>
    </row>
    <row r="1045" spans="1:10" ht="11.25" customHeight="1" x14ac:dyDescent="0.25">
      <c r="A1045" s="61"/>
      <c r="B1045" s="61"/>
      <c r="C1045" s="61"/>
      <c r="D1045" s="61"/>
      <c r="F1045" s="61"/>
      <c r="G1045" s="61"/>
      <c r="H1045" s="61"/>
      <c r="I1045" s="61"/>
      <c r="J1045" s="61"/>
    </row>
    <row r="1046" spans="1:10" ht="11.25" customHeight="1" x14ac:dyDescent="0.25">
      <c r="A1046" s="61"/>
      <c r="B1046" s="61"/>
      <c r="C1046" s="61"/>
      <c r="D1046" s="61"/>
      <c r="F1046" s="61"/>
      <c r="G1046" s="61"/>
      <c r="H1046" s="61"/>
      <c r="I1046" s="61"/>
      <c r="J1046" s="61"/>
    </row>
    <row r="1047" spans="1:10" ht="11.25" customHeight="1" x14ac:dyDescent="0.25">
      <c r="A1047" s="61"/>
      <c r="B1047" s="61"/>
      <c r="C1047" s="61"/>
      <c r="D1047" s="61"/>
      <c r="F1047" s="61"/>
      <c r="G1047" s="61"/>
      <c r="H1047" s="61"/>
      <c r="I1047" s="61"/>
      <c r="J1047" s="61"/>
    </row>
    <row r="1048" spans="1:10" ht="11.25" customHeight="1" x14ac:dyDescent="0.25">
      <c r="A1048" s="61"/>
      <c r="B1048" s="61"/>
      <c r="C1048" s="61"/>
      <c r="D1048" s="61"/>
      <c r="F1048" s="61"/>
      <c r="G1048" s="61"/>
      <c r="H1048" s="61"/>
      <c r="I1048" s="61"/>
      <c r="J1048" s="61"/>
    </row>
    <row r="1049" spans="1:10" ht="11.25" customHeight="1" x14ac:dyDescent="0.25">
      <c r="A1049" s="61"/>
      <c r="B1049" s="61"/>
      <c r="C1049" s="61"/>
      <c r="D1049" s="61"/>
      <c r="F1049" s="61"/>
      <c r="G1049" s="61"/>
      <c r="H1049" s="61"/>
      <c r="I1049" s="61"/>
      <c r="J1049" s="61"/>
    </row>
    <row r="1050" spans="1:10" ht="11.25" customHeight="1" x14ac:dyDescent="0.25">
      <c r="A1050" s="61"/>
      <c r="B1050" s="61"/>
      <c r="C1050" s="61"/>
      <c r="D1050" s="61"/>
      <c r="F1050" s="61"/>
      <c r="G1050" s="61"/>
      <c r="H1050" s="61"/>
      <c r="I1050" s="61"/>
      <c r="J1050" s="61"/>
    </row>
    <row r="1051" spans="1:10" ht="11.25" customHeight="1" x14ac:dyDescent="0.25">
      <c r="A1051" s="61"/>
      <c r="B1051" s="61"/>
      <c r="C1051" s="61"/>
      <c r="D1051" s="61"/>
      <c r="F1051" s="61"/>
      <c r="G1051" s="61"/>
      <c r="H1051" s="61"/>
      <c r="I1051" s="61"/>
      <c r="J1051" s="61"/>
    </row>
    <row r="1052" spans="1:10" ht="11.25" customHeight="1" x14ac:dyDescent="0.25">
      <c r="A1052" s="61"/>
      <c r="B1052" s="61"/>
      <c r="C1052" s="61"/>
      <c r="D1052" s="61"/>
      <c r="F1052" s="61"/>
      <c r="G1052" s="61"/>
      <c r="H1052" s="61"/>
      <c r="I1052" s="61"/>
      <c r="J1052" s="61"/>
    </row>
    <row r="1053" spans="1:10" ht="11.25" customHeight="1" x14ac:dyDescent="0.25">
      <c r="A1053" s="61"/>
      <c r="B1053" s="61"/>
      <c r="C1053" s="61"/>
      <c r="D1053" s="61"/>
      <c r="F1053" s="61"/>
      <c r="G1053" s="61"/>
      <c r="H1053" s="61"/>
      <c r="I1053" s="61"/>
      <c r="J1053" s="61"/>
    </row>
    <row r="1054" spans="1:10" ht="11.25" customHeight="1" x14ac:dyDescent="0.25">
      <c r="A1054" s="61"/>
      <c r="B1054" s="61"/>
      <c r="C1054" s="61"/>
      <c r="D1054" s="61"/>
      <c r="F1054" s="61"/>
      <c r="G1054" s="61"/>
      <c r="H1054" s="61"/>
      <c r="I1054" s="61"/>
      <c r="J1054" s="61"/>
    </row>
    <row r="1055" spans="1:10" ht="11.25" customHeight="1" x14ac:dyDescent="0.25">
      <c r="A1055" s="61"/>
      <c r="B1055" s="61"/>
      <c r="C1055" s="61"/>
      <c r="D1055" s="61"/>
      <c r="F1055" s="61"/>
      <c r="G1055" s="61"/>
      <c r="H1055" s="61"/>
      <c r="I1055" s="61"/>
      <c r="J1055" s="61"/>
    </row>
    <row r="1056" spans="1:10" ht="11.25" customHeight="1" x14ac:dyDescent="0.25">
      <c r="A1056" s="61"/>
      <c r="B1056" s="61"/>
      <c r="C1056" s="61"/>
      <c r="D1056" s="61"/>
      <c r="F1056" s="61"/>
      <c r="G1056" s="61"/>
      <c r="H1056" s="61"/>
      <c r="I1056" s="61"/>
      <c r="J1056" s="61"/>
    </row>
    <row r="1057" spans="1:10" ht="11.25" customHeight="1" x14ac:dyDescent="0.25">
      <c r="A1057" s="61"/>
      <c r="B1057" s="61"/>
      <c r="C1057" s="61"/>
      <c r="D1057" s="61"/>
      <c r="F1057" s="61"/>
      <c r="G1057" s="61"/>
      <c r="H1057" s="61"/>
      <c r="I1057" s="61"/>
      <c r="J1057" s="61"/>
    </row>
    <row r="1058" spans="1:10" ht="11.25" customHeight="1" x14ac:dyDescent="0.25">
      <c r="A1058" s="61"/>
      <c r="B1058" s="61"/>
      <c r="C1058" s="61"/>
      <c r="D1058" s="61"/>
      <c r="F1058" s="61"/>
      <c r="G1058" s="61"/>
      <c r="H1058" s="61"/>
      <c r="I1058" s="61"/>
      <c r="J1058" s="61"/>
    </row>
    <row r="1059" spans="1:10" ht="11.25" customHeight="1" x14ac:dyDescent="0.25">
      <c r="A1059" s="61"/>
      <c r="B1059" s="61"/>
      <c r="C1059" s="61"/>
      <c r="D1059" s="61"/>
      <c r="F1059" s="61"/>
      <c r="G1059" s="61"/>
      <c r="H1059" s="61"/>
      <c r="I1059" s="61"/>
      <c r="J1059" s="61"/>
    </row>
    <row r="1060" spans="1:10" ht="11.25" customHeight="1" x14ac:dyDescent="0.25">
      <c r="A1060" s="61"/>
      <c r="B1060" s="61"/>
      <c r="C1060" s="61"/>
      <c r="D1060" s="61"/>
      <c r="F1060" s="61"/>
      <c r="G1060" s="61"/>
      <c r="H1060" s="61"/>
      <c r="I1060" s="61"/>
      <c r="J1060" s="61"/>
    </row>
    <row r="1061" spans="1:10" ht="11.25" customHeight="1" x14ac:dyDescent="0.25">
      <c r="A1061" s="61"/>
      <c r="B1061" s="61"/>
      <c r="C1061" s="61"/>
      <c r="D1061" s="61"/>
      <c r="F1061" s="61"/>
      <c r="G1061" s="61"/>
      <c r="H1061" s="61"/>
      <c r="I1061" s="61"/>
      <c r="J1061" s="61"/>
    </row>
    <row r="1062" spans="1:10" ht="11.25" customHeight="1" x14ac:dyDescent="0.25">
      <c r="A1062" s="61"/>
      <c r="B1062" s="61"/>
      <c r="C1062" s="61"/>
      <c r="D1062" s="61"/>
      <c r="F1062" s="61"/>
      <c r="G1062" s="61"/>
      <c r="H1062" s="61"/>
      <c r="I1062" s="61"/>
      <c r="J1062" s="61"/>
    </row>
    <row r="1063" spans="1:10" ht="11.25" customHeight="1" x14ac:dyDescent="0.25">
      <c r="A1063" s="61"/>
      <c r="B1063" s="61"/>
      <c r="C1063" s="61"/>
      <c r="D1063" s="61"/>
      <c r="F1063" s="61"/>
      <c r="G1063" s="61"/>
      <c r="H1063" s="61"/>
      <c r="I1063" s="61"/>
      <c r="J1063" s="61"/>
    </row>
    <row r="1064" spans="1:10" ht="11.25" customHeight="1" x14ac:dyDescent="0.25">
      <c r="A1064" s="61"/>
      <c r="B1064" s="61"/>
      <c r="C1064" s="61"/>
      <c r="D1064" s="61"/>
      <c r="F1064" s="61"/>
      <c r="G1064" s="61"/>
      <c r="H1064" s="61"/>
      <c r="I1064" s="61"/>
      <c r="J1064" s="61"/>
    </row>
    <row r="1065" spans="1:10" ht="11.25" customHeight="1" x14ac:dyDescent="0.25">
      <c r="A1065" s="61"/>
      <c r="B1065" s="61"/>
      <c r="C1065" s="61"/>
      <c r="D1065" s="61"/>
      <c r="F1065" s="61"/>
      <c r="G1065" s="61"/>
      <c r="H1065" s="61"/>
      <c r="I1065" s="61"/>
      <c r="J1065" s="61"/>
    </row>
    <row r="1066" spans="1:10" ht="11.25" customHeight="1" x14ac:dyDescent="0.25">
      <c r="A1066" s="61"/>
      <c r="B1066" s="61"/>
      <c r="C1066" s="61"/>
      <c r="D1066" s="61"/>
      <c r="F1066" s="61"/>
      <c r="G1066" s="61"/>
      <c r="H1066" s="61"/>
      <c r="I1066" s="61"/>
      <c r="J1066" s="61"/>
    </row>
    <row r="1067" spans="1:10" ht="11.25" customHeight="1" x14ac:dyDescent="0.25">
      <c r="A1067" s="61"/>
      <c r="B1067" s="61"/>
      <c r="C1067" s="61"/>
      <c r="D1067" s="61"/>
      <c r="F1067" s="61"/>
      <c r="G1067" s="61"/>
      <c r="H1067" s="61"/>
      <c r="I1067" s="61"/>
      <c r="J1067" s="61"/>
    </row>
    <row r="1068" spans="1:10" ht="11.25" customHeight="1" x14ac:dyDescent="0.25">
      <c r="A1068" s="61"/>
      <c r="B1068" s="61"/>
      <c r="C1068" s="61"/>
      <c r="D1068" s="61"/>
      <c r="F1068" s="61"/>
      <c r="G1068" s="61"/>
      <c r="H1068" s="61"/>
      <c r="I1068" s="61"/>
      <c r="J1068" s="61"/>
    </row>
    <row r="1069" spans="1:10" ht="11.25" customHeight="1" x14ac:dyDescent="0.25">
      <c r="A1069" s="61"/>
      <c r="B1069" s="61"/>
      <c r="C1069" s="61"/>
      <c r="D1069" s="61"/>
      <c r="F1069" s="61"/>
      <c r="G1069" s="61"/>
      <c r="H1069" s="61"/>
      <c r="I1069" s="61"/>
      <c r="J1069" s="61"/>
    </row>
    <row r="1070" spans="1:10" ht="11.25" customHeight="1" x14ac:dyDescent="0.25">
      <c r="A1070" s="61"/>
      <c r="B1070" s="61"/>
      <c r="C1070" s="61"/>
      <c r="D1070" s="61"/>
      <c r="F1070" s="61"/>
      <c r="G1070" s="61"/>
      <c r="H1070" s="61"/>
      <c r="I1070" s="61"/>
      <c r="J1070" s="61"/>
    </row>
    <row r="1071" spans="1:10" ht="11.25" customHeight="1" x14ac:dyDescent="0.25">
      <c r="A1071" s="61"/>
      <c r="B1071" s="61"/>
      <c r="C1071" s="61"/>
      <c r="D1071" s="61"/>
      <c r="F1071" s="61"/>
      <c r="G1071" s="61"/>
      <c r="H1071" s="61"/>
      <c r="I1071" s="61"/>
      <c r="J1071" s="61"/>
    </row>
    <row r="1072" spans="1:10" ht="11.25" customHeight="1" x14ac:dyDescent="0.25">
      <c r="A1072" s="61"/>
      <c r="B1072" s="61"/>
      <c r="C1072" s="61"/>
      <c r="D1072" s="61"/>
      <c r="F1072" s="61"/>
      <c r="G1072" s="61"/>
      <c r="H1072" s="61"/>
      <c r="I1072" s="61"/>
      <c r="J1072" s="61"/>
    </row>
    <row r="1073" spans="1:10" ht="11.25" customHeight="1" x14ac:dyDescent="0.25">
      <c r="A1073" s="61"/>
      <c r="B1073" s="61"/>
      <c r="C1073" s="61"/>
      <c r="D1073" s="61"/>
      <c r="F1073" s="61"/>
      <c r="G1073" s="61"/>
      <c r="H1073" s="61"/>
      <c r="I1073" s="61"/>
      <c r="J1073" s="61"/>
    </row>
    <row r="1074" spans="1:10" ht="11.25" customHeight="1" x14ac:dyDescent="0.25">
      <c r="A1074" s="61"/>
      <c r="B1074" s="61"/>
      <c r="C1074" s="61"/>
      <c r="D1074" s="61"/>
      <c r="F1074" s="61"/>
      <c r="G1074" s="61"/>
      <c r="H1074" s="61"/>
      <c r="I1074" s="61"/>
      <c r="J1074" s="61"/>
    </row>
    <row r="1075" spans="1:10" ht="11.25" customHeight="1" x14ac:dyDescent="0.25">
      <c r="A1075" s="61"/>
      <c r="B1075" s="61"/>
      <c r="C1075" s="61"/>
      <c r="D1075" s="61"/>
      <c r="F1075" s="61"/>
      <c r="G1075" s="61"/>
      <c r="H1075" s="61"/>
      <c r="I1075" s="61"/>
      <c r="J1075" s="61"/>
    </row>
    <row r="1076" spans="1:10" ht="10.5" customHeight="1" x14ac:dyDescent="0.25">
      <c r="G1076" s="61"/>
    </row>
    <row r="1077" spans="1:10" ht="10.5" customHeight="1" x14ac:dyDescent="0.25">
      <c r="G1077" s="61"/>
    </row>
    <row r="1078" spans="1:10" ht="10.5" customHeight="1" x14ac:dyDescent="0.25">
      <c r="G1078" s="61"/>
    </row>
  </sheetData>
  <sheetProtection insertRows="0" deleteColumns="0" deleteRows="0" sort="0" autoFilter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/>
  <sheetProtection insertRows="0" deleteColumns="0" deleteRows="0" sort="0" autoFilter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17"/>
  <sheetViews>
    <sheetView showGridLines="0" zoomScale="80" workbookViewId="0">
      <selection activeCell="C14" sqref="C14"/>
    </sheetView>
  </sheetViews>
  <sheetFormatPr defaultRowHeight="10.5" customHeight="1" x14ac:dyDescent="0.25"/>
  <cols>
    <col min="1" max="1" width="9.140625" style="134"/>
    <col min="2" max="2" width="34.140625" style="134" customWidth="1"/>
    <col min="3" max="3" width="35.7109375" style="134" customWidth="1"/>
  </cols>
  <sheetData>
    <row r="1" spans="2:5" ht="11.25" customHeight="1" x14ac:dyDescent="0.25">
      <c r="B1" s="134" t="s">
        <v>599</v>
      </c>
      <c r="C1" s="134" t="s">
        <v>600</v>
      </c>
    </row>
    <row r="2" spans="2:5" ht="11.25" customHeight="1" x14ac:dyDescent="0.25">
      <c r="B2" s="45" t="s">
        <v>601</v>
      </c>
      <c r="C2" s="45" t="s">
        <v>602</v>
      </c>
      <c r="D2" t="s">
        <v>603</v>
      </c>
      <c r="E2" t="s">
        <v>604</v>
      </c>
    </row>
    <row r="3" spans="2:5" ht="10.5" customHeight="1" x14ac:dyDescent="0.25">
      <c r="B3" s="134" t="s">
        <v>605</v>
      </c>
      <c r="C3" s="134" t="s">
        <v>606</v>
      </c>
      <c r="D3">
        <v>2022</v>
      </c>
      <c r="E3" t="s">
        <v>607</v>
      </c>
    </row>
    <row r="4" spans="2:5" ht="10.5" customHeight="1" x14ac:dyDescent="0.25">
      <c r="B4" s="134" t="s">
        <v>608</v>
      </c>
      <c r="C4" s="134" t="s">
        <v>609</v>
      </c>
      <c r="D4">
        <v>2022</v>
      </c>
      <c r="E4" t="s">
        <v>607</v>
      </c>
    </row>
    <row r="5" spans="2:5" ht="10.5" customHeight="1" x14ac:dyDescent="0.25">
      <c r="B5" s="134" t="s">
        <v>610</v>
      </c>
      <c r="C5" s="134" t="s">
        <v>611</v>
      </c>
      <c r="D5">
        <v>2022</v>
      </c>
      <c r="E5" t="s">
        <v>607</v>
      </c>
    </row>
    <row r="6" spans="2:5" ht="10.5" customHeight="1" x14ac:dyDescent="0.25">
      <c r="B6" s="134" t="s">
        <v>612</v>
      </c>
      <c r="C6" s="134" t="s">
        <v>613</v>
      </c>
      <c r="D6">
        <v>2022</v>
      </c>
      <c r="E6" t="s">
        <v>607</v>
      </c>
    </row>
    <row r="7" spans="2:5" ht="10.5" customHeight="1" x14ac:dyDescent="0.25">
      <c r="B7" s="134" t="s">
        <v>614</v>
      </c>
      <c r="C7" s="134" t="s">
        <v>615</v>
      </c>
      <c r="D7">
        <v>2022</v>
      </c>
      <c r="E7" t="s">
        <v>607</v>
      </c>
    </row>
    <row r="8" spans="2:5" ht="10.5" customHeight="1" x14ac:dyDescent="0.25">
      <c r="B8" s="134" t="s">
        <v>616</v>
      </c>
      <c r="C8" s="134" t="s">
        <v>609</v>
      </c>
      <c r="D8">
        <v>2022</v>
      </c>
      <c r="E8" t="s">
        <v>607</v>
      </c>
    </row>
    <row r="9" spans="2:5" ht="10.5" customHeight="1" x14ac:dyDescent="0.25">
      <c r="B9" s="134" t="s">
        <v>617</v>
      </c>
      <c r="C9" s="134" t="s">
        <v>618</v>
      </c>
      <c r="D9">
        <v>2022</v>
      </c>
      <c r="E9" t="s">
        <v>607</v>
      </c>
    </row>
    <row r="10" spans="2:5" ht="10.5" customHeight="1" x14ac:dyDescent="0.25">
      <c r="B10" s="134" t="s">
        <v>619</v>
      </c>
      <c r="C10" s="134" t="s">
        <v>620</v>
      </c>
      <c r="D10">
        <v>2022</v>
      </c>
      <c r="E10" t="s">
        <v>607</v>
      </c>
    </row>
    <row r="11" spans="2:5" ht="10.5" customHeight="1" x14ac:dyDescent="0.25">
      <c r="B11" s="134" t="s">
        <v>621</v>
      </c>
      <c r="C11" s="134" t="s">
        <v>622</v>
      </c>
      <c r="D11">
        <v>2022</v>
      </c>
      <c r="E11" t="s">
        <v>607</v>
      </c>
    </row>
    <row r="12" spans="2:5" ht="10.5" customHeight="1" x14ac:dyDescent="0.25">
      <c r="B12" s="134" t="s">
        <v>623</v>
      </c>
      <c r="C12" s="134" t="s">
        <v>624</v>
      </c>
      <c r="D12">
        <v>2022</v>
      </c>
      <c r="E12" t="s">
        <v>607</v>
      </c>
    </row>
    <row r="13" spans="2:5" ht="10.5" customHeight="1" x14ac:dyDescent="0.25">
      <c r="B13" s="134" t="s">
        <v>625</v>
      </c>
      <c r="C13" s="134" t="s">
        <v>609</v>
      </c>
      <c r="D13">
        <v>2022</v>
      </c>
      <c r="E13" t="s">
        <v>607</v>
      </c>
    </row>
    <row r="14" spans="2:5" ht="10.5" customHeight="1" x14ac:dyDescent="0.25">
      <c r="B14" s="134" t="s">
        <v>626</v>
      </c>
      <c r="C14" s="134" t="s">
        <v>609</v>
      </c>
      <c r="D14">
        <v>2022</v>
      </c>
      <c r="E14" t="s">
        <v>607</v>
      </c>
    </row>
    <row r="15" spans="2:5" ht="10.5" customHeight="1" x14ac:dyDescent="0.25">
      <c r="B15" s="134" t="s">
        <v>627</v>
      </c>
      <c r="C15" s="134" t="s">
        <v>628</v>
      </c>
      <c r="D15">
        <v>2022</v>
      </c>
      <c r="E15" t="s">
        <v>607</v>
      </c>
    </row>
    <row r="16" spans="2:5" ht="10.5" customHeight="1" x14ac:dyDescent="0.25">
      <c r="B16" s="134" t="s">
        <v>629</v>
      </c>
      <c r="C16" s="134" t="s">
        <v>630</v>
      </c>
      <c r="D16">
        <v>2022</v>
      </c>
      <c r="E16" t="s">
        <v>607</v>
      </c>
    </row>
    <row r="17" spans="2:5" ht="10.5" customHeight="1" x14ac:dyDescent="0.25">
      <c r="B17" s="134" t="s">
        <v>631</v>
      </c>
      <c r="C17" s="134" t="s">
        <v>632</v>
      </c>
      <c r="D17">
        <v>2022</v>
      </c>
      <c r="E17" t="s">
        <v>607</v>
      </c>
    </row>
  </sheetData>
  <sheetProtection insertRows="0" deleteColumns="0" deleteRows="0" sort="0" autoFilter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2" ht="10.5" customHeight="1" x14ac:dyDescent="0.25">
      <c r="A1" s="134" t="s">
        <v>633</v>
      </c>
      <c r="B1" t="s">
        <v>634</v>
      </c>
    </row>
    <row r="2" spans="1:2" ht="10.5" customHeight="1" x14ac:dyDescent="0.25">
      <c r="A2" s="134" t="s">
        <v>635</v>
      </c>
      <c r="B2" t="s">
        <v>409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I1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39" ht="11.25" customHeight="1" x14ac:dyDescent="0.25">
      <c r="A1" s="7"/>
      <c r="DQ1" t="s">
        <v>636</v>
      </c>
      <c r="DR1" s="136" t="s">
        <v>637</v>
      </c>
      <c r="DS1" s="136" t="s">
        <v>638</v>
      </c>
      <c r="DT1" s="136" t="s">
        <v>639</v>
      </c>
      <c r="DU1" s="136" t="s">
        <v>640</v>
      </c>
      <c r="DV1" s="136" t="s">
        <v>641</v>
      </c>
      <c r="DW1" s="136" t="s">
        <v>28</v>
      </c>
      <c r="DX1" t="s">
        <v>29</v>
      </c>
      <c r="DY1" t="s">
        <v>31</v>
      </c>
      <c r="DZ1" t="s">
        <v>33</v>
      </c>
      <c r="EA1" t="s">
        <v>35</v>
      </c>
      <c r="EB1" s="136" t="s">
        <v>642</v>
      </c>
      <c r="EC1" s="136" t="s">
        <v>643</v>
      </c>
      <c r="ED1" s="136" t="s">
        <v>644</v>
      </c>
      <c r="EE1" s="136" t="s">
        <v>645</v>
      </c>
      <c r="EF1" t="s">
        <v>646</v>
      </c>
      <c r="EG1" s="136" t="s">
        <v>647</v>
      </c>
      <c r="EH1" s="136" t="s">
        <v>648</v>
      </c>
      <c r="EI1" s="136" t="s">
        <v>649</v>
      </c>
    </row>
    <row r="2" spans="1:139" ht="10.5" customHeight="1" x14ac:dyDescent="0.25">
      <c r="DQ2" t="s">
        <v>650</v>
      </c>
      <c r="DR2" t="s">
        <v>651</v>
      </c>
      <c r="DS2" t="s">
        <v>652</v>
      </c>
      <c r="DT2" t="s">
        <v>653</v>
      </c>
      <c r="DU2" t="s">
        <v>654</v>
      </c>
      <c r="DV2" t="s">
        <v>655</v>
      </c>
      <c r="DW2" t="s">
        <v>28</v>
      </c>
      <c r="DX2" t="s">
        <v>656</v>
      </c>
      <c r="DY2" t="s">
        <v>657</v>
      </c>
      <c r="DZ2" t="s">
        <v>658</v>
      </c>
      <c r="EA2" t="s">
        <v>659</v>
      </c>
      <c r="EB2" t="s">
        <v>660</v>
      </c>
      <c r="EC2" t="s">
        <v>661</v>
      </c>
      <c r="ED2" t="s">
        <v>662</v>
      </c>
      <c r="EE2" t="s">
        <v>663</v>
      </c>
      <c r="EF2" t="s">
        <v>664</v>
      </c>
      <c r="EG2" t="s">
        <v>665</v>
      </c>
      <c r="EH2" t="s">
        <v>666</v>
      </c>
      <c r="EI2" t="s">
        <v>667</v>
      </c>
    </row>
    <row r="3" spans="1:139" ht="10.5" customHeight="1" x14ac:dyDescent="0.25">
      <c r="DR3" t="s">
        <v>18</v>
      </c>
      <c r="DW3">
        <v>26361174</v>
      </c>
      <c r="DX3" t="s">
        <v>30</v>
      </c>
      <c r="DY3" t="s">
        <v>32</v>
      </c>
      <c r="DZ3" t="s">
        <v>34</v>
      </c>
      <c r="EA3" t="s">
        <v>36</v>
      </c>
      <c r="EF3" t="s">
        <v>40</v>
      </c>
      <c r="EG3" t="s">
        <v>668</v>
      </c>
      <c r="EI3" t="s">
        <v>669</v>
      </c>
    </row>
    <row r="4" spans="1:139" ht="10.5" customHeight="1" x14ac:dyDescent="0.25">
      <c r="DR4" t="s">
        <v>18</v>
      </c>
      <c r="DW4">
        <v>26361174</v>
      </c>
      <c r="DX4" t="s">
        <v>30</v>
      </c>
      <c r="DY4" t="s">
        <v>32</v>
      </c>
      <c r="DZ4" t="s">
        <v>34</v>
      </c>
      <c r="EA4" t="s">
        <v>36</v>
      </c>
      <c r="EF4" t="s">
        <v>670</v>
      </c>
      <c r="EG4" t="s">
        <v>671</v>
      </c>
      <c r="EI4" t="s">
        <v>669</v>
      </c>
    </row>
    <row r="5" spans="1:139" ht="10.5" customHeight="1" x14ac:dyDescent="0.25">
      <c r="DR5" t="s">
        <v>18</v>
      </c>
      <c r="DW5">
        <v>26468919</v>
      </c>
      <c r="DX5" t="s">
        <v>672</v>
      </c>
      <c r="DY5" t="s">
        <v>673</v>
      </c>
      <c r="DZ5" t="s">
        <v>34</v>
      </c>
      <c r="EA5" t="s">
        <v>674</v>
      </c>
      <c r="EF5" t="s">
        <v>675</v>
      </c>
      <c r="EG5" t="s">
        <v>676</v>
      </c>
      <c r="EI5" t="s">
        <v>669</v>
      </c>
    </row>
    <row r="6" spans="1:139" ht="10.5" customHeight="1" x14ac:dyDescent="0.25">
      <c r="DR6" t="s">
        <v>18</v>
      </c>
      <c r="DW6">
        <v>26468919</v>
      </c>
      <c r="DX6" t="s">
        <v>672</v>
      </c>
      <c r="DY6" t="s">
        <v>673</v>
      </c>
      <c r="DZ6" t="s">
        <v>34</v>
      </c>
      <c r="EA6" t="s">
        <v>674</v>
      </c>
      <c r="EF6" t="s">
        <v>670</v>
      </c>
      <c r="EG6" t="s">
        <v>671</v>
      </c>
      <c r="EI6" t="s">
        <v>669</v>
      </c>
    </row>
    <row r="7" spans="1:139" ht="10.5" customHeight="1" x14ac:dyDescent="0.25">
      <c r="DR7" t="s">
        <v>18</v>
      </c>
      <c r="DW7">
        <v>26468919</v>
      </c>
      <c r="DX7" t="s">
        <v>672</v>
      </c>
      <c r="DY7" t="s">
        <v>673</v>
      </c>
      <c r="DZ7" t="s">
        <v>34</v>
      </c>
      <c r="EA7" t="s">
        <v>674</v>
      </c>
      <c r="EF7" t="s">
        <v>40</v>
      </c>
      <c r="EG7" t="s">
        <v>668</v>
      </c>
      <c r="EI7" t="s">
        <v>669</v>
      </c>
    </row>
    <row r="8" spans="1:139" ht="10.5" customHeight="1" x14ac:dyDescent="0.25">
      <c r="DR8" t="s">
        <v>18</v>
      </c>
      <c r="DW8">
        <v>26468919</v>
      </c>
      <c r="DX8" t="s">
        <v>672</v>
      </c>
      <c r="DY8" t="s">
        <v>673</v>
      </c>
      <c r="DZ8" t="s">
        <v>34</v>
      </c>
      <c r="EA8" t="s">
        <v>674</v>
      </c>
      <c r="EF8" t="s">
        <v>677</v>
      </c>
      <c r="EG8" t="s">
        <v>678</v>
      </c>
      <c r="EI8" t="s">
        <v>669</v>
      </c>
    </row>
    <row r="9" spans="1:139" ht="10.5" customHeight="1" x14ac:dyDescent="0.25">
      <c r="DR9" t="s">
        <v>18</v>
      </c>
      <c r="DW9">
        <v>26439589</v>
      </c>
      <c r="DX9" t="s">
        <v>679</v>
      </c>
      <c r="DY9" t="s">
        <v>680</v>
      </c>
      <c r="DZ9" t="s">
        <v>681</v>
      </c>
      <c r="EA9" t="s">
        <v>682</v>
      </c>
      <c r="EF9" t="s">
        <v>683</v>
      </c>
      <c r="EG9" t="s">
        <v>684</v>
      </c>
      <c r="EI9" t="s">
        <v>669</v>
      </c>
    </row>
    <row r="10" spans="1:139" ht="10.5" customHeight="1" x14ac:dyDescent="0.25">
      <c r="DR10" t="s">
        <v>18</v>
      </c>
      <c r="DW10">
        <v>27578022</v>
      </c>
      <c r="DX10" t="s">
        <v>685</v>
      </c>
      <c r="DY10" t="s">
        <v>686</v>
      </c>
      <c r="DZ10" t="s">
        <v>687</v>
      </c>
      <c r="EA10" t="s">
        <v>688</v>
      </c>
      <c r="EF10" t="s">
        <v>689</v>
      </c>
      <c r="EG10" t="s">
        <v>690</v>
      </c>
      <c r="EI10" t="s">
        <v>669</v>
      </c>
    </row>
    <row r="11" spans="1:139" ht="10.5" customHeight="1" x14ac:dyDescent="0.25">
      <c r="DR11" t="s">
        <v>18</v>
      </c>
      <c r="DW11">
        <v>27261874</v>
      </c>
      <c r="DX11" t="s">
        <v>691</v>
      </c>
      <c r="DY11" t="s">
        <v>692</v>
      </c>
      <c r="DZ11" t="s">
        <v>693</v>
      </c>
      <c r="EA11" t="s">
        <v>694</v>
      </c>
      <c r="EF11" t="s">
        <v>695</v>
      </c>
      <c r="EG11" t="s">
        <v>696</v>
      </c>
      <c r="EI11" t="s">
        <v>669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6" ht="11.25" customHeight="1" x14ac:dyDescent="0.25">
      <c r="A1" s="7"/>
    </row>
    <row r="2" spans="1:6" ht="10.5" customHeight="1" x14ac:dyDescent="0.25">
      <c r="B2" t="s">
        <v>697</v>
      </c>
      <c r="C2" t="s">
        <v>698</v>
      </c>
      <c r="D2" t="s">
        <v>699</v>
      </c>
      <c r="E2" t="s">
        <v>700</v>
      </c>
      <c r="F2" t="s">
        <v>701</v>
      </c>
    </row>
  </sheetData>
  <sheetProtection insertRows="0" deleteColumns="0" deleteRows="0" sort="0" autoFilter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" ht="11.25" customHeight="1" x14ac:dyDescent="0.25">
      <c r="A1" s="7"/>
    </row>
  </sheetData>
  <sheetProtection insertRows="0" deleteColumns="0" deleteRows="0" sort="0" autoFilter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99"/>
  <sheetViews>
    <sheetView showGridLines="0" zoomScale="80" workbookViewId="0"/>
  </sheetViews>
  <sheetFormatPr defaultRowHeight="10.5" customHeight="1" x14ac:dyDescent="0.25"/>
  <cols>
    <col min="1" max="1" width="9.140625" style="134"/>
    <col min="2" max="2" width="95" style="134" customWidth="1"/>
  </cols>
  <sheetData>
    <row r="1" spans="1:2" ht="11.25" customHeight="1" x14ac:dyDescent="0.25">
      <c r="A1" s="134" t="s">
        <v>636</v>
      </c>
      <c r="B1" s="134" t="s">
        <v>37</v>
      </c>
    </row>
    <row r="2" spans="1:2" ht="11.25" customHeight="1" x14ac:dyDescent="0.25">
      <c r="A2" s="134" t="s">
        <v>650</v>
      </c>
      <c r="B2" s="45" t="s">
        <v>702</v>
      </c>
    </row>
    <row r="3" spans="1:2" ht="11.25" customHeight="1" x14ac:dyDescent="0.25">
      <c r="B3" s="45" t="s">
        <v>703</v>
      </c>
    </row>
    <row r="4" spans="1:2" ht="11.25" customHeight="1" x14ac:dyDescent="0.25">
      <c r="B4" s="45" t="s">
        <v>704</v>
      </c>
    </row>
    <row r="5" spans="1:2" ht="11.25" customHeight="1" x14ac:dyDescent="0.25">
      <c r="B5" s="45" t="s">
        <v>705</v>
      </c>
    </row>
    <row r="6" spans="1:2" ht="11.25" customHeight="1" x14ac:dyDescent="0.25">
      <c r="B6" s="45" t="s">
        <v>706</v>
      </c>
    </row>
    <row r="7" spans="1:2" ht="11.25" customHeight="1" x14ac:dyDescent="0.25">
      <c r="B7" s="45" t="s">
        <v>707</v>
      </c>
    </row>
    <row r="8" spans="1:2" ht="11.25" customHeight="1" x14ac:dyDescent="0.25">
      <c r="B8" s="45" t="s">
        <v>708</v>
      </c>
    </row>
    <row r="9" spans="1:2" ht="11.25" customHeight="1" x14ac:dyDescent="0.25">
      <c r="B9" s="45" t="s">
        <v>709</v>
      </c>
    </row>
    <row r="10" spans="1:2" ht="11.25" customHeight="1" x14ac:dyDescent="0.25">
      <c r="B10" s="45" t="s">
        <v>710</v>
      </c>
    </row>
    <row r="11" spans="1:2" ht="11.25" customHeight="1" x14ac:dyDescent="0.25">
      <c r="B11" s="45" t="s">
        <v>711</v>
      </c>
    </row>
    <row r="12" spans="1:2" ht="11.25" customHeight="1" x14ac:dyDescent="0.25">
      <c r="B12" s="45" t="s">
        <v>712</v>
      </c>
    </row>
    <row r="13" spans="1:2" ht="11.25" customHeight="1" x14ac:dyDescent="0.25">
      <c r="B13" s="45" t="s">
        <v>713</v>
      </c>
    </row>
    <row r="14" spans="1:2" ht="11.25" customHeight="1" x14ac:dyDescent="0.25">
      <c r="B14" s="45" t="s">
        <v>714</v>
      </c>
    </row>
    <row r="15" spans="1:2" ht="11.25" customHeight="1" x14ac:dyDescent="0.25">
      <c r="B15" s="45" t="s">
        <v>715</v>
      </c>
    </row>
    <row r="16" spans="1:2" ht="11.25" customHeight="1" x14ac:dyDescent="0.25">
      <c r="B16" s="45" t="s">
        <v>716</v>
      </c>
    </row>
    <row r="17" spans="2:2" ht="11.25" customHeight="1" x14ac:dyDescent="0.25">
      <c r="B17" s="45" t="s">
        <v>717</v>
      </c>
    </row>
    <row r="18" spans="2:2" ht="11.25" customHeight="1" x14ac:dyDescent="0.25">
      <c r="B18" s="45" t="s">
        <v>718</v>
      </c>
    </row>
    <row r="19" spans="2:2" ht="11.25" customHeight="1" x14ac:dyDescent="0.25">
      <c r="B19" s="45" t="s">
        <v>719</v>
      </c>
    </row>
    <row r="20" spans="2:2" ht="11.25" customHeight="1" x14ac:dyDescent="0.25">
      <c r="B20" s="45" t="s">
        <v>720</v>
      </c>
    </row>
    <row r="21" spans="2:2" ht="11.25" customHeight="1" x14ac:dyDescent="0.25">
      <c r="B21" s="45" t="s">
        <v>721</v>
      </c>
    </row>
    <row r="22" spans="2:2" ht="11.25" customHeight="1" x14ac:dyDescent="0.25">
      <c r="B22" s="45" t="s">
        <v>722</v>
      </c>
    </row>
    <row r="23" spans="2:2" ht="11.25" customHeight="1" x14ac:dyDescent="0.25">
      <c r="B23" s="45" t="s">
        <v>723</v>
      </c>
    </row>
    <row r="24" spans="2:2" ht="11.25" customHeight="1" x14ac:dyDescent="0.25">
      <c r="B24" s="45" t="s">
        <v>724</v>
      </c>
    </row>
    <row r="25" spans="2:2" ht="11.25" customHeight="1" x14ac:dyDescent="0.25">
      <c r="B25" s="45" t="s">
        <v>725</v>
      </c>
    </row>
    <row r="26" spans="2:2" ht="11.25" customHeight="1" x14ac:dyDescent="0.25">
      <c r="B26" s="45" t="s">
        <v>726</v>
      </c>
    </row>
    <row r="27" spans="2:2" ht="11.25" customHeight="1" x14ac:dyDescent="0.25">
      <c r="B27" s="45" t="s">
        <v>727</v>
      </c>
    </row>
    <row r="28" spans="2:2" ht="11.25" customHeight="1" x14ac:dyDescent="0.25">
      <c r="B28" s="45" t="s">
        <v>728</v>
      </c>
    </row>
    <row r="29" spans="2:2" ht="11.25" customHeight="1" x14ac:dyDescent="0.25">
      <c r="B29" s="45" t="s">
        <v>729</v>
      </c>
    </row>
    <row r="30" spans="2:2" ht="11.25" customHeight="1" x14ac:dyDescent="0.25">
      <c r="B30" s="45" t="s">
        <v>730</v>
      </c>
    </row>
    <row r="31" spans="2:2" ht="11.25" customHeight="1" x14ac:dyDescent="0.25">
      <c r="B31" s="45" t="s">
        <v>731</v>
      </c>
    </row>
    <row r="32" spans="2:2" ht="11.25" customHeight="1" x14ac:dyDescent="0.25">
      <c r="B32" s="45" t="s">
        <v>732</v>
      </c>
    </row>
    <row r="33" spans="2:2" ht="11.25" customHeight="1" x14ac:dyDescent="0.25">
      <c r="B33" s="45" t="s">
        <v>733</v>
      </c>
    </row>
    <row r="34" spans="2:2" ht="11.25" customHeight="1" x14ac:dyDescent="0.25">
      <c r="B34" s="45" t="s">
        <v>734</v>
      </c>
    </row>
    <row r="35" spans="2:2" ht="11.25" customHeight="1" x14ac:dyDescent="0.25">
      <c r="B35" s="45" t="s">
        <v>735</v>
      </c>
    </row>
    <row r="36" spans="2:2" ht="11.25" customHeight="1" x14ac:dyDescent="0.25">
      <c r="B36" s="45" t="s">
        <v>736</v>
      </c>
    </row>
    <row r="37" spans="2:2" ht="11.25" customHeight="1" x14ac:dyDescent="0.25">
      <c r="B37" s="45" t="s">
        <v>737</v>
      </c>
    </row>
    <row r="38" spans="2:2" ht="11.25" customHeight="1" x14ac:dyDescent="0.25">
      <c r="B38" s="45" t="s">
        <v>738</v>
      </c>
    </row>
    <row r="39" spans="2:2" ht="11.25" customHeight="1" x14ac:dyDescent="0.25">
      <c r="B39" s="45" t="s">
        <v>739</v>
      </c>
    </row>
    <row r="40" spans="2:2" ht="11.25" customHeight="1" x14ac:dyDescent="0.25">
      <c r="B40" s="45" t="s">
        <v>740</v>
      </c>
    </row>
    <row r="41" spans="2:2" ht="11.25" customHeight="1" x14ac:dyDescent="0.25">
      <c r="B41" s="45" t="s">
        <v>741</v>
      </c>
    </row>
    <row r="42" spans="2:2" ht="11.25" customHeight="1" x14ac:dyDescent="0.25">
      <c r="B42" s="45" t="s">
        <v>742</v>
      </c>
    </row>
    <row r="43" spans="2:2" ht="11.25" customHeight="1" x14ac:dyDescent="0.25">
      <c r="B43" s="45" t="s">
        <v>743</v>
      </c>
    </row>
    <row r="44" spans="2:2" ht="11.25" customHeight="1" x14ac:dyDescent="0.25">
      <c r="B44" s="45" t="s">
        <v>744</v>
      </c>
    </row>
    <row r="45" spans="2:2" ht="11.25" customHeight="1" x14ac:dyDescent="0.25">
      <c r="B45" s="45" t="s">
        <v>745</v>
      </c>
    </row>
    <row r="46" spans="2:2" ht="11.25" customHeight="1" x14ac:dyDescent="0.25">
      <c r="B46" s="45" t="s">
        <v>746</v>
      </c>
    </row>
    <row r="47" spans="2:2" ht="11.25" customHeight="1" x14ac:dyDescent="0.25">
      <c r="B47" s="45" t="s">
        <v>747</v>
      </c>
    </row>
    <row r="48" spans="2:2" ht="11.25" customHeight="1" x14ac:dyDescent="0.25">
      <c r="B48" s="45" t="s">
        <v>748</v>
      </c>
    </row>
    <row r="49" spans="2:2" ht="11.25" customHeight="1" x14ac:dyDescent="0.25">
      <c r="B49" s="45" t="s">
        <v>749</v>
      </c>
    </row>
    <row r="50" spans="2:2" ht="11.25" customHeight="1" x14ac:dyDescent="0.25">
      <c r="B50" s="45" t="s">
        <v>750</v>
      </c>
    </row>
    <row r="51" spans="2:2" ht="11.25" customHeight="1" x14ac:dyDescent="0.25">
      <c r="B51" s="45" t="s">
        <v>751</v>
      </c>
    </row>
    <row r="52" spans="2:2" ht="11.25" customHeight="1" x14ac:dyDescent="0.25">
      <c r="B52" s="45" t="s">
        <v>752</v>
      </c>
    </row>
    <row r="53" spans="2:2" ht="11.25" customHeight="1" x14ac:dyDescent="0.25">
      <c r="B53" s="45" t="s">
        <v>753</v>
      </c>
    </row>
    <row r="54" spans="2:2" ht="11.25" customHeight="1" x14ac:dyDescent="0.25">
      <c r="B54" s="45" t="s">
        <v>754</v>
      </c>
    </row>
    <row r="55" spans="2:2" ht="11.25" customHeight="1" x14ac:dyDescent="0.25">
      <c r="B55" s="45" t="s">
        <v>755</v>
      </c>
    </row>
    <row r="56" spans="2:2" ht="11.25" customHeight="1" x14ac:dyDescent="0.25">
      <c r="B56" s="45" t="s">
        <v>756</v>
      </c>
    </row>
    <row r="57" spans="2:2" ht="11.25" customHeight="1" x14ac:dyDescent="0.25">
      <c r="B57" s="45" t="s">
        <v>757</v>
      </c>
    </row>
    <row r="58" spans="2:2" ht="11.25" customHeight="1" x14ac:dyDescent="0.25">
      <c r="B58" s="45" t="s">
        <v>758</v>
      </c>
    </row>
    <row r="59" spans="2:2" ht="11.25" customHeight="1" x14ac:dyDescent="0.25">
      <c r="B59" s="45" t="s">
        <v>759</v>
      </c>
    </row>
    <row r="60" spans="2:2" ht="11.25" customHeight="1" x14ac:dyDescent="0.25">
      <c r="B60" s="45" t="s">
        <v>760</v>
      </c>
    </row>
    <row r="61" spans="2:2" ht="11.25" customHeight="1" x14ac:dyDescent="0.25">
      <c r="B61" s="45" t="s">
        <v>761</v>
      </c>
    </row>
    <row r="62" spans="2:2" ht="11.25" customHeight="1" x14ac:dyDescent="0.25">
      <c r="B62" s="45" t="s">
        <v>762</v>
      </c>
    </row>
    <row r="63" spans="2:2" ht="11.25" customHeight="1" x14ac:dyDescent="0.25">
      <c r="B63" s="45" t="s">
        <v>763</v>
      </c>
    </row>
    <row r="64" spans="2:2" ht="11.25" customHeight="1" x14ac:dyDescent="0.25">
      <c r="B64" s="45" t="s">
        <v>764</v>
      </c>
    </row>
    <row r="65" spans="2:2" ht="11.25" customHeight="1" x14ac:dyDescent="0.25">
      <c r="B65" s="45" t="s">
        <v>765</v>
      </c>
    </row>
    <row r="66" spans="2:2" ht="11.25" customHeight="1" x14ac:dyDescent="0.25">
      <c r="B66" s="45" t="s">
        <v>766</v>
      </c>
    </row>
    <row r="67" spans="2:2" ht="11.25" customHeight="1" x14ac:dyDescent="0.25">
      <c r="B67" s="45" t="s">
        <v>767</v>
      </c>
    </row>
    <row r="68" spans="2:2" ht="11.25" customHeight="1" x14ac:dyDescent="0.25">
      <c r="B68" s="45" t="s">
        <v>768</v>
      </c>
    </row>
    <row r="69" spans="2:2" ht="11.25" customHeight="1" x14ac:dyDescent="0.25">
      <c r="B69" s="45" t="s">
        <v>769</v>
      </c>
    </row>
    <row r="70" spans="2:2" ht="11.25" customHeight="1" x14ac:dyDescent="0.25">
      <c r="B70" s="45" t="s">
        <v>770</v>
      </c>
    </row>
    <row r="71" spans="2:2" ht="11.25" customHeight="1" x14ac:dyDescent="0.25">
      <c r="B71" s="45" t="s">
        <v>771</v>
      </c>
    </row>
    <row r="72" spans="2:2" ht="11.25" customHeight="1" x14ac:dyDescent="0.25">
      <c r="B72" s="45" t="s">
        <v>772</v>
      </c>
    </row>
    <row r="73" spans="2:2" ht="11.25" customHeight="1" x14ac:dyDescent="0.25">
      <c r="B73" s="45" t="s">
        <v>38</v>
      </c>
    </row>
    <row r="74" spans="2:2" ht="11.25" customHeight="1" x14ac:dyDescent="0.25">
      <c r="B74" s="45" t="s">
        <v>773</v>
      </c>
    </row>
    <row r="75" spans="2:2" ht="11.25" customHeight="1" x14ac:dyDescent="0.25">
      <c r="B75" s="45" t="s">
        <v>774</v>
      </c>
    </row>
    <row r="76" spans="2:2" ht="11.25" customHeight="1" x14ac:dyDescent="0.25">
      <c r="B76" s="45" t="s">
        <v>775</v>
      </c>
    </row>
    <row r="77" spans="2:2" ht="11.25" customHeight="1" x14ac:dyDescent="0.25">
      <c r="B77" s="45" t="s">
        <v>776</v>
      </c>
    </row>
    <row r="78" spans="2:2" ht="11.25" customHeight="1" x14ac:dyDescent="0.25">
      <c r="B78" s="45" t="s">
        <v>777</v>
      </c>
    </row>
    <row r="79" spans="2:2" ht="11.25" customHeight="1" x14ac:dyDescent="0.25">
      <c r="B79" s="45" t="s">
        <v>778</v>
      </c>
    </row>
    <row r="80" spans="2:2" ht="11.25" customHeight="1" x14ac:dyDescent="0.25">
      <c r="B80" s="45" t="s">
        <v>779</v>
      </c>
    </row>
    <row r="81" spans="2:2" ht="11.25" customHeight="1" x14ac:dyDescent="0.25">
      <c r="B81" s="45" t="s">
        <v>780</v>
      </c>
    </row>
    <row r="82" spans="2:2" ht="11.25" customHeight="1" x14ac:dyDescent="0.25">
      <c r="B82" s="45" t="s">
        <v>781</v>
      </c>
    </row>
    <row r="83" spans="2:2" ht="11.25" customHeight="1" x14ac:dyDescent="0.25">
      <c r="B83" s="45" t="s">
        <v>782</v>
      </c>
    </row>
    <row r="84" spans="2:2" ht="11.25" customHeight="1" x14ac:dyDescent="0.25">
      <c r="B84" s="45" t="s">
        <v>783</v>
      </c>
    </row>
    <row r="85" spans="2:2" ht="11.25" customHeight="1" x14ac:dyDescent="0.25">
      <c r="B85" s="45" t="s">
        <v>784</v>
      </c>
    </row>
    <row r="86" spans="2:2" ht="11.25" customHeight="1" x14ac:dyDescent="0.25">
      <c r="B86" s="45" t="s">
        <v>785</v>
      </c>
    </row>
    <row r="87" spans="2:2" ht="11.25" customHeight="1" x14ac:dyDescent="0.25">
      <c r="B87" s="45" t="s">
        <v>786</v>
      </c>
    </row>
    <row r="88" spans="2:2" ht="11.25" customHeight="1" x14ac:dyDescent="0.25">
      <c r="B88" s="45" t="s">
        <v>787</v>
      </c>
    </row>
    <row r="89" spans="2:2" ht="11.25" customHeight="1" x14ac:dyDescent="0.25">
      <c r="B89" s="45" t="s">
        <v>788</v>
      </c>
    </row>
    <row r="90" spans="2:2" ht="11.25" customHeight="1" x14ac:dyDescent="0.25">
      <c r="B90" s="45" t="s">
        <v>789</v>
      </c>
    </row>
    <row r="91" spans="2:2" ht="11.25" customHeight="1" x14ac:dyDescent="0.25">
      <c r="B91" s="45" t="s">
        <v>790</v>
      </c>
    </row>
    <row r="92" spans="2:2" ht="11.25" customHeight="1" x14ac:dyDescent="0.25">
      <c r="B92" s="45" t="s">
        <v>791</v>
      </c>
    </row>
    <row r="93" spans="2:2" ht="11.25" customHeight="1" x14ac:dyDescent="0.25">
      <c r="B93" s="45" t="s">
        <v>792</v>
      </c>
    </row>
    <row r="94" spans="2:2" ht="11.25" customHeight="1" x14ac:dyDescent="0.25">
      <c r="B94" s="45" t="s">
        <v>793</v>
      </c>
    </row>
    <row r="95" spans="2:2" ht="11.25" customHeight="1" x14ac:dyDescent="0.25">
      <c r="B95" s="45" t="s">
        <v>794</v>
      </c>
    </row>
    <row r="96" spans="2:2" ht="11.25" customHeight="1" x14ac:dyDescent="0.25">
      <c r="B96" s="45" t="s">
        <v>795</v>
      </c>
    </row>
    <row r="97" spans="2:2" ht="11.25" customHeight="1" x14ac:dyDescent="0.25">
      <c r="B97" s="45"/>
    </row>
    <row r="98" spans="2:2" ht="11.25" customHeight="1" x14ac:dyDescent="0.25">
      <c r="B98" s="45"/>
    </row>
    <row r="99" spans="2:2" ht="11.25" customHeight="1" x14ac:dyDescent="0.25">
      <c r="B99" s="45"/>
    </row>
  </sheetData>
  <sheetProtection insertRows="0" deleteColumns="0" deleteRows="0" sort="0" autoFilter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C7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3" ht="11.25" customHeight="1" x14ac:dyDescent="0.25">
      <c r="A1" s="7" t="s">
        <v>796</v>
      </c>
      <c r="B1" t="s">
        <v>797</v>
      </c>
      <c r="C1" t="s">
        <v>798</v>
      </c>
    </row>
    <row r="2" spans="1:3" ht="10.5" customHeight="1" x14ac:dyDescent="0.25">
      <c r="A2" s="134" t="s">
        <v>76</v>
      </c>
      <c r="B2" t="s">
        <v>78</v>
      </c>
      <c r="C2" t="s">
        <v>77</v>
      </c>
    </row>
    <row r="3" spans="1:3" ht="10.5" customHeight="1" x14ac:dyDescent="0.25">
      <c r="A3" s="134" t="s">
        <v>79</v>
      </c>
      <c r="B3" t="s">
        <v>78</v>
      </c>
      <c r="C3" t="s">
        <v>80</v>
      </c>
    </row>
    <row r="4" spans="1:3" ht="10.5" customHeight="1" x14ac:dyDescent="0.25">
      <c r="A4" s="134" t="s">
        <v>81</v>
      </c>
      <c r="B4" t="s">
        <v>78</v>
      </c>
      <c r="C4" t="s">
        <v>82</v>
      </c>
    </row>
    <row r="5" spans="1:3" ht="10.5" customHeight="1" x14ac:dyDescent="0.25">
      <c r="A5" s="134" t="s">
        <v>83</v>
      </c>
      <c r="B5" t="s">
        <v>78</v>
      </c>
      <c r="C5" t="s">
        <v>84</v>
      </c>
    </row>
    <row r="6" spans="1:3" ht="10.5" customHeight="1" x14ac:dyDescent="0.25">
      <c r="A6" s="134" t="s">
        <v>85</v>
      </c>
      <c r="B6" t="s">
        <v>78</v>
      </c>
      <c r="C6" t="s">
        <v>86</v>
      </c>
    </row>
    <row r="7" spans="1:3" ht="10.5" customHeight="1" x14ac:dyDescent="0.25">
      <c r="A7" s="134" t="s">
        <v>87</v>
      </c>
      <c r="B7" t="s">
        <v>89</v>
      </c>
      <c r="C7" t="s">
        <v>88</v>
      </c>
    </row>
  </sheetData>
  <sheetProtection insertRows="0" deleteColumns="0" deleteRows="0" sort="0" autoFilter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91</vt:i4>
      </vt:variant>
    </vt:vector>
  </HeadingPairs>
  <TitlesOfParts>
    <vt:vector size="109" baseType="lpstr">
      <vt:lpstr>Инструкция</vt:lpstr>
      <vt:lpstr>Титульный</vt:lpstr>
      <vt:lpstr>Раздел I. А</vt:lpstr>
      <vt:lpstr>Раздел I. Б</vt:lpstr>
      <vt:lpstr>Раздел I. В</vt:lpstr>
      <vt:lpstr>Раздел II. А (ТИС)</vt:lpstr>
      <vt:lpstr>Раздел II. Б (ТИС)</vt:lpstr>
      <vt:lpstr>Раздел III</vt:lpstr>
      <vt:lpstr>Раздел IV</vt:lpstr>
      <vt:lpstr>TECHSHEET</vt:lpstr>
      <vt:lpstr>TECH_HORISONTAL</vt:lpstr>
      <vt:lpstr>DICTIONARIES</vt:lpstr>
      <vt:lpstr>AUTHORIZATION</vt:lpstr>
      <vt:lpstr>REESTR_ORG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EE_PURCHASE_METHOD</vt:lpstr>
      <vt:lpstr>EE_PURCHASE_METHOD_LIST</vt:lpstr>
      <vt:lpstr>FILE_STORE_DATA_RANGE</vt:lpstr>
      <vt:lpstr>GEN</vt:lpstr>
      <vt:lpstr>GP</vt:lpstr>
      <vt:lpstr>INDEPENDENT_SALES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LastUpdateDate_ORG</vt:lpstr>
      <vt:lpstr>LIST_OKOPF_DATA</vt:lpstr>
      <vt:lpstr>LIST_OKOPF_HEADER</vt:lpstr>
      <vt:lpstr>LIST_ORG_EE_DATA</vt:lpstr>
      <vt:lpstr>LIST_ORG_EE_HEADER</vt:lpstr>
      <vt:lpstr>LOGIN</vt:lpstr>
      <vt:lpstr>MO_END_DATE</vt:lpstr>
      <vt:lpstr>MO_START_DATE</vt:lpstr>
      <vt:lpstr>MONTH</vt:lpstr>
      <vt:lpstr>MONTH_LIST</vt:lpstr>
      <vt:lpstr>MONTH_VS_SEQUENCE_LIST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SECTION_I_A_NUMERIC_AREA</vt:lpstr>
      <vt:lpstr>SECTION_I_A_PC_MARKER_AREA</vt:lpstr>
      <vt:lpstr>SECTION_I_A_V_MARKER_AREA</vt:lpstr>
      <vt:lpstr>SECTION_I_B_NUMERIC_AREA</vt:lpstr>
      <vt:lpstr>SECTION_I_B_PC_MARKER_AREA</vt:lpstr>
      <vt:lpstr>SECTION_I_V_NUMERIC_AREA</vt:lpstr>
      <vt:lpstr>SECTION_II_A_NUMERIC_AREA</vt:lpstr>
      <vt:lpstr>SECTION_II_A_V_MARKER_AREA</vt:lpstr>
      <vt:lpstr>SECTION_II_B_NUMERIC_AREA</vt:lpstr>
      <vt:lpstr>SECTION_III_NUMERIC_AREA</vt:lpstr>
      <vt:lpstr>SECTION_IV_NUMERIC_AREA</vt:lpstr>
      <vt:lpstr>SESSION_ID</vt:lpstr>
      <vt:lpstr>SUBSIDIARY</vt:lpstr>
      <vt:lpstr>SUBSIDIARY_ID</vt:lpstr>
      <vt:lpstr>TAX_SYSTEM</vt:lpstr>
      <vt:lpstr>TAX_SYSTEM_LIST</vt:lpstr>
      <vt:lpstr>TITLE_CONTACTS</vt:lpstr>
      <vt:lpstr>TITLE_ORG_AREA</vt:lpstr>
      <vt:lpstr>TITLE_VLD_AREA</vt:lpstr>
      <vt:lpstr>TITLE_VLD_MARKERS</vt:lpstr>
      <vt:lpstr>TPL_CODE</vt:lpstr>
      <vt:lpstr>VDET_END_DATE</vt:lpstr>
      <vt:lpstr>VDET_START_DATE</vt:lpstr>
      <vt:lpstr>VERSION</vt:lpstr>
      <vt:lpstr>YEAR</vt:lpstr>
      <vt:lpstr>YEAR_LIST</vt:lpstr>
      <vt:lpstr>YES_NO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Руслан Артеев</cp:lastModifiedBy>
  <dcterms:created xsi:type="dcterms:W3CDTF">2021-03-11T11:50:48Z</dcterms:created>
  <dcterms:modified xsi:type="dcterms:W3CDTF">2024-10-15T05:33:34Z</dcterms:modified>
</cp:coreProperties>
</file>