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505" yWindow="60" windowWidth="29040" windowHeight="16440" tabRatio="655" firstSheet="1" activeTab="5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 l="1"/>
  <c r="H30" i="5" s="1"/>
  <c r="N31" i="5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s="1"/>
  <c r="F32" i="6" l="1"/>
  <c r="BE33" i="6" l="1"/>
  <c r="BF33" i="6"/>
  <c r="F33" i="6" l="1"/>
  <c r="BB33" i="6"/>
  <c r="BK33" i="6" l="1"/>
  <c r="BL33" i="6"/>
  <c r="BH33" i="6" s="1"/>
  <c r="BK32" i="6"/>
  <c r="BL32" i="6"/>
  <c r="L32" i="6" l="1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<sst xmlns="http://schemas.openxmlformats.org/spreadsheetml/2006/main" count="2110" uniqueCount="807">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</sst>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18" workbookViewId="0">
      <selection activeCell="H70" sqref="H70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76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18" activePane="bottomRight" state="frozen"/>
      <selection activeCell="C11" sqref="C11"/>
      <selection pane="topRight" activeCell="F11" sqref="F11"/>
      <selection pane="bottomLeft" activeCell="C18" sqref="C18"/>
      <selection pane="bottomRight" activeCell="I63" sqref="I6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2724.3239999999992</v>
      </c>
      <c r="G18" s="52">
        <f>SUM(G19,G20)</f>
        <v>18239.669970000003</v>
      </c>
      <c r="H18" s="52">
        <f>SUM(H19,H20)</f>
        <v>15199.724975000001</v>
      </c>
      <c r="I18" s="52">
        <f>SUM(I19,I20)</f>
        <v>2689.5499999999993</v>
      </c>
      <c r="J18" s="52">
        <f t="shared" ref="J18:Z18" si="0">SUM(J19,J20)</f>
        <v>18002.508949999999</v>
      </c>
      <c r="K18" s="52">
        <f t="shared" si="0"/>
        <v>15002.090791666667</v>
      </c>
      <c r="L18" s="52">
        <f t="shared" si="0"/>
        <v>10.031000000000001</v>
      </c>
      <c r="M18" s="52">
        <f t="shared" si="0"/>
        <v>24.743000000000002</v>
      </c>
      <c r="N18" s="52">
        <f t="shared" si="0"/>
        <v>41.353630000000003</v>
      </c>
      <c r="O18" s="52">
        <f t="shared" si="0"/>
        <v>195.80739</v>
      </c>
      <c r="P18" s="52">
        <f t="shared" si="0"/>
        <v>34.461358333333337</v>
      </c>
      <c r="Q18" s="52">
        <f t="shared" si="0"/>
        <v>163.17282499999999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2724.3239999999992</v>
      </c>
      <c r="G19" s="52">
        <f>SUM(J19,N19:O19,U19:W19)</f>
        <v>18239.669970000003</v>
      </c>
      <c r="H19" s="52">
        <f>SUM(K19,P19:Q19,X19:Z19)</f>
        <v>15199.724975000001</v>
      </c>
      <c r="I19" s="52">
        <f>SUM(I22,I40)</f>
        <v>2689.5499999999993</v>
      </c>
      <c r="J19" s="52">
        <f t="shared" ref="J19:Z19" si="1">SUM(J22,J40)</f>
        <v>18002.508949999999</v>
      </c>
      <c r="K19" s="52">
        <f t="shared" si="1"/>
        <v>15002.090791666667</v>
      </c>
      <c r="L19" s="52">
        <f>SUM(L22,L40)</f>
        <v>10.031000000000001</v>
      </c>
      <c r="M19" s="52">
        <f t="shared" si="1"/>
        <v>24.743000000000002</v>
      </c>
      <c r="N19" s="52">
        <f t="shared" si="1"/>
        <v>41.353630000000003</v>
      </c>
      <c r="O19" s="52">
        <f t="shared" si="1"/>
        <v>195.80739</v>
      </c>
      <c r="P19" s="52">
        <f t="shared" si="1"/>
        <v>34.461358333333337</v>
      </c>
      <c r="Q19" s="52">
        <f t="shared" si="1"/>
        <v>163.17282499999999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2432.7429999999995</v>
      </c>
      <c r="G21" s="52">
        <f t="shared" ref="G21:Z21" si="3">SUM(G22,G23)</f>
        <v>16284.846860000001</v>
      </c>
      <c r="H21" s="52">
        <f t="shared" si="3"/>
        <v>13570.705716666667</v>
      </c>
      <c r="I21" s="52">
        <f t="shared" si="3"/>
        <v>2401.2539999999995</v>
      </c>
      <c r="J21" s="52">
        <f t="shared" si="3"/>
        <v>16070.31589</v>
      </c>
      <c r="K21" s="52">
        <f t="shared" si="3"/>
        <v>13391.929908333334</v>
      </c>
      <c r="L21" s="52">
        <f t="shared" si="3"/>
        <v>9.1310000000000002</v>
      </c>
      <c r="M21" s="52">
        <f t="shared" si="3"/>
        <v>22.358000000000001</v>
      </c>
      <c r="N21" s="52">
        <f t="shared" si="3"/>
        <v>37.636630000000004</v>
      </c>
      <c r="O21" s="52">
        <f t="shared" si="3"/>
        <v>176.89434</v>
      </c>
      <c r="P21" s="52">
        <f t="shared" si="3"/>
        <v>31.363858333333337</v>
      </c>
      <c r="Q21" s="52">
        <f t="shared" si="3"/>
        <v>147.41194999999999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2432.7429999999995</v>
      </c>
      <c r="G22" s="52">
        <f>SUM(J22,N22:O22,U22:W22)</f>
        <v>16284.846860000001</v>
      </c>
      <c r="H22" s="52">
        <f>SUM(K22,P22:Q22,X22:Z22)</f>
        <v>13570.705716666667</v>
      </c>
      <c r="I22" s="52">
        <f>SUM(I25,I28,I31,I34,I37)</f>
        <v>2401.2539999999995</v>
      </c>
      <c r="J22" s="52">
        <f t="shared" ref="J22:Z22" si="4">SUM(J25,J28,J31,J34,J37)</f>
        <v>16070.31589</v>
      </c>
      <c r="K22" s="52">
        <f t="shared" si="4"/>
        <v>13391.929908333334</v>
      </c>
      <c r="L22" s="52">
        <f>SUM(L25,L28,L31,L34,L37)</f>
        <v>9.1310000000000002</v>
      </c>
      <c r="M22" s="52">
        <f t="shared" si="4"/>
        <v>22.358000000000001</v>
      </c>
      <c r="N22" s="52">
        <f t="shared" si="4"/>
        <v>37.636630000000004</v>
      </c>
      <c r="O22" s="52">
        <f t="shared" si="4"/>
        <v>176.89434</v>
      </c>
      <c r="P22" s="52">
        <f t="shared" si="4"/>
        <v>31.363858333333337</v>
      </c>
      <c r="Q22" s="52">
        <f t="shared" si="4"/>
        <v>147.41194999999999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2179.2199999999998</v>
      </c>
      <c r="G24" s="52">
        <f>SUM(G25,G26)</f>
        <v>15034.344969999998</v>
      </c>
      <c r="H24" s="52">
        <f t="shared" si="6"/>
        <v>12528.620808333335</v>
      </c>
      <c r="I24" s="52">
        <f t="shared" si="6"/>
        <v>2147.9609999999998</v>
      </c>
      <c r="J24" s="52">
        <f t="shared" si="6"/>
        <v>14820.930899999999</v>
      </c>
      <c r="K24" s="52">
        <f t="shared" si="6"/>
        <v>12350.775750000001</v>
      </c>
      <c r="L24" s="52">
        <f>SUM(L25,L26)</f>
        <v>9.0709999999999997</v>
      </c>
      <c r="M24" s="52">
        <f t="shared" si="6"/>
        <v>22.187999999999999</v>
      </c>
      <c r="N24" s="52">
        <f t="shared" si="6"/>
        <v>37.463230000000003</v>
      </c>
      <c r="O24" s="52">
        <f t="shared" si="6"/>
        <v>175.95084</v>
      </c>
      <c r="P24" s="52">
        <f t="shared" si="6"/>
        <v>31.219358333333336</v>
      </c>
      <c r="Q24" s="52">
        <f t="shared" si="6"/>
        <v>146.62569999999999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2179.2199999999998</v>
      </c>
      <c r="G25" s="52">
        <f>SUM(J25,N25:O25,U25:W25)</f>
        <v>15034.344969999998</v>
      </c>
      <c r="H25" s="52">
        <f>SUM(K25,P25:Q25,X25:Z25)</f>
        <v>12528.620808333335</v>
      </c>
      <c r="I25" s="137">
        <v>2147.9609999999998</v>
      </c>
      <c r="J25" s="138">
        <f>K25*1.2</f>
        <v>14820.930899999999</v>
      </c>
      <c r="K25" s="138">
        <v>12350.775750000001</v>
      </c>
      <c r="L25" s="137">
        <v>9.0709999999999997</v>
      </c>
      <c r="M25" s="137">
        <v>22.187999999999999</v>
      </c>
      <c r="N25" s="144">
        <f>P25*1.2</f>
        <v>37.463230000000003</v>
      </c>
      <c r="O25" s="137">
        <f>Q25*1.2</f>
        <v>175.95084</v>
      </c>
      <c r="P25" s="138">
        <v>31.219358333333336</v>
      </c>
      <c r="Q25" s="138">
        <v>146.62569999999999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47.235999999999997</v>
      </c>
      <c r="G30" s="52">
        <f t="shared" si="8"/>
        <v>254.12967999999998</v>
      </c>
      <c r="H30" s="52">
        <f t="shared" si="8"/>
        <v>211.77473333333333</v>
      </c>
      <c r="I30" s="52">
        <f t="shared" si="8"/>
        <v>47.235999999999997</v>
      </c>
      <c r="J30" s="52">
        <f t="shared" si="8"/>
        <v>254.12967999999998</v>
      </c>
      <c r="K30" s="52">
        <f t="shared" si="8"/>
        <v>211.77473333333333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47.235999999999997</v>
      </c>
      <c r="G31" s="52">
        <f>SUM(J31,N31:O31,U31:W31)</f>
        <v>254.12967999999998</v>
      </c>
      <c r="H31" s="52">
        <f>SUM(K31,P31:Q31,X31:Z31)</f>
        <v>211.77473333333333</v>
      </c>
      <c r="I31" s="137">
        <v>47.235999999999997</v>
      </c>
      <c r="J31" s="138">
        <f>K31*1.2</f>
        <v>254.12967999999998</v>
      </c>
      <c r="K31" s="138">
        <v>211.77473333333333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206.28699999999998</v>
      </c>
      <c r="G36" s="52">
        <f t="shared" si="10"/>
        <v>996.37220999999988</v>
      </c>
      <c r="H36" s="52">
        <f t="shared" si="10"/>
        <v>830.31017499999996</v>
      </c>
      <c r="I36" s="52">
        <f>SUM(I37,I38)</f>
        <v>206.05699999999999</v>
      </c>
      <c r="J36" s="52">
        <f t="shared" si="10"/>
        <v>995.25530999999989</v>
      </c>
      <c r="K36" s="52">
        <f t="shared" si="10"/>
        <v>829.37942499999997</v>
      </c>
      <c r="L36" s="52">
        <f t="shared" si="10"/>
        <v>0.06</v>
      </c>
      <c r="M36" s="52">
        <f t="shared" si="10"/>
        <v>0.17</v>
      </c>
      <c r="N36" s="52">
        <f t="shared" si="10"/>
        <v>0.17340000000000003</v>
      </c>
      <c r="O36" s="52">
        <f t="shared" si="10"/>
        <v>0.94350000000000001</v>
      </c>
      <c r="P36" s="52">
        <f t="shared" si="10"/>
        <v>0.14450000000000002</v>
      </c>
      <c r="Q36" s="52">
        <f t="shared" si="10"/>
        <v>0.78625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206.28699999999998</v>
      </c>
      <c r="G37" s="52">
        <f>SUM(J37,N37:O37,U37:W37)</f>
        <v>996.37220999999988</v>
      </c>
      <c r="H37" s="52">
        <f>SUM(K37,P37:Q37,X37:Z37)</f>
        <v>830.31017499999996</v>
      </c>
      <c r="I37" s="137">
        <v>206.05699999999999</v>
      </c>
      <c r="J37" s="138">
        <f>K37*1.2</f>
        <v>995.25530999999989</v>
      </c>
      <c r="K37" s="138">
        <v>829.37942499999997</v>
      </c>
      <c r="L37" s="137">
        <v>0.06</v>
      </c>
      <c r="M37" s="137">
        <v>0.17</v>
      </c>
      <c r="N37" s="144">
        <f>P37*1.2</f>
        <v>0.17340000000000003</v>
      </c>
      <c r="O37" s="137">
        <f>Q37*1.2</f>
        <v>0.94350000000000001</v>
      </c>
      <c r="P37" s="138">
        <v>0.14450000000000002</v>
      </c>
      <c r="Q37" s="138">
        <v>0.78625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291.58100000000002</v>
      </c>
      <c r="G39" s="52">
        <f t="shared" ref="G39:Z39" si="11">SUM(G40,G41)</f>
        <v>1954.8231100000003</v>
      </c>
      <c r="H39" s="52">
        <f t="shared" si="11"/>
        <v>1629.0192583333337</v>
      </c>
      <c r="I39" s="52">
        <f t="shared" si="11"/>
        <v>288.29600000000005</v>
      </c>
      <c r="J39" s="52">
        <f t="shared" si="11"/>
        <v>1932.1930600000001</v>
      </c>
      <c r="K39" s="52">
        <f t="shared" si="11"/>
        <v>1610.1608833333337</v>
      </c>
      <c r="L39" s="52">
        <f t="shared" si="11"/>
        <v>0.9</v>
      </c>
      <c r="M39" s="52">
        <f t="shared" si="11"/>
        <v>2.3849999999999998</v>
      </c>
      <c r="N39" s="52">
        <f t="shared" si="11"/>
        <v>3.7170000000000001</v>
      </c>
      <c r="O39" s="52">
        <f t="shared" si="11"/>
        <v>18.913049999999998</v>
      </c>
      <c r="P39" s="52">
        <f t="shared" si="11"/>
        <v>3.0975000000000001</v>
      </c>
      <c r="Q39" s="52">
        <f t="shared" si="11"/>
        <v>15.760874999999999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291.58100000000002</v>
      </c>
      <c r="G40" s="52">
        <f>SUM(J40,N40:O40,U40:W40)</f>
        <v>1954.8231100000003</v>
      </c>
      <c r="H40" s="52">
        <f>SUM(K40,P40:Q40,X40:Z40)</f>
        <v>1629.0192583333337</v>
      </c>
      <c r="I40" s="52">
        <f>SUM(I43,I46,I49,I52,I55,I58)</f>
        <v>288.29600000000005</v>
      </c>
      <c r="J40" s="52">
        <f t="shared" ref="I40:Z41" si="12">SUM(J43,J46,J49,J52,J55,J58)</f>
        <v>1932.1930600000001</v>
      </c>
      <c r="K40" s="52">
        <f t="shared" si="12"/>
        <v>1610.1608833333337</v>
      </c>
      <c r="L40" s="52">
        <f t="shared" si="12"/>
        <v>0.9</v>
      </c>
      <c r="M40" s="52">
        <f t="shared" si="12"/>
        <v>2.3849999999999998</v>
      </c>
      <c r="N40" s="52">
        <f t="shared" si="12"/>
        <v>3.7170000000000001</v>
      </c>
      <c r="O40" s="52">
        <f t="shared" si="12"/>
        <v>18.913049999999998</v>
      </c>
      <c r="P40" s="52">
        <f t="shared" si="12"/>
        <v>3.0975000000000001</v>
      </c>
      <c r="Q40" s="52">
        <f t="shared" si="12"/>
        <v>15.760874999999999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269.75800000000004</v>
      </c>
      <c r="G42" s="52">
        <f t="shared" si="13"/>
        <v>1804.2808600000001</v>
      </c>
      <c r="H42" s="52">
        <f t="shared" si="13"/>
        <v>1503.5673833333335</v>
      </c>
      <c r="I42" s="52">
        <f t="shared" si="13"/>
        <v>269.75800000000004</v>
      </c>
      <c r="J42" s="52">
        <f t="shared" si="13"/>
        <v>1804.2808600000001</v>
      </c>
      <c r="K42" s="52">
        <f t="shared" si="13"/>
        <v>1503.5673833333335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269.75800000000004</v>
      </c>
      <c r="G43" s="52">
        <f>SUM(J43,N43:O43,U43:W43)</f>
        <v>1804.2808600000001</v>
      </c>
      <c r="H43" s="52">
        <f>SUM(K43,P43:Q43,X43:Z43)</f>
        <v>1503.5673833333335</v>
      </c>
      <c r="I43" s="137">
        <v>269.75800000000004</v>
      </c>
      <c r="J43" s="138">
        <f>K43*1.2</f>
        <v>1804.2808600000001</v>
      </c>
      <c r="K43" s="138">
        <v>1503.5673833333335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9.8580000000000005</v>
      </c>
      <c r="G51" s="52">
        <f t="shared" si="16"/>
        <v>68.020200000000003</v>
      </c>
      <c r="H51" s="52">
        <f t="shared" si="16"/>
        <v>56.683500000000009</v>
      </c>
      <c r="I51" s="52">
        <f t="shared" si="16"/>
        <v>9.8580000000000005</v>
      </c>
      <c r="J51" s="52">
        <f t="shared" si="16"/>
        <v>68.020200000000003</v>
      </c>
      <c r="K51" s="52">
        <f t="shared" si="16"/>
        <v>56.683500000000009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9.8580000000000005</v>
      </c>
      <c r="G52" s="52">
        <f>SUM(J52,N52:O52,U52:W52)</f>
        <v>68.020200000000003</v>
      </c>
      <c r="H52" s="52">
        <f>SUM(K52,P52:Q52,X52:Z52)</f>
        <v>56.683500000000009</v>
      </c>
      <c r="I52" s="137">
        <v>9.8580000000000005</v>
      </c>
      <c r="J52" s="138">
        <f>K52*1.2</f>
        <v>68.020200000000003</v>
      </c>
      <c r="K52" s="138">
        <v>56.683500000000009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11.965</v>
      </c>
      <c r="G57" s="52">
        <f t="shared" si="18"/>
        <v>82.522050000000007</v>
      </c>
      <c r="H57" s="52">
        <f t="shared" si="18"/>
        <v>68.768375000000006</v>
      </c>
      <c r="I57" s="52">
        <f t="shared" si="18"/>
        <v>8.68</v>
      </c>
      <c r="J57" s="52">
        <f t="shared" si="18"/>
        <v>59.892000000000003</v>
      </c>
      <c r="K57" s="52">
        <f t="shared" si="18"/>
        <v>49.910000000000004</v>
      </c>
      <c r="L57" s="52">
        <f t="shared" si="18"/>
        <v>0.9</v>
      </c>
      <c r="M57" s="52">
        <f t="shared" si="18"/>
        <v>2.3849999999999998</v>
      </c>
      <c r="N57" s="52">
        <f t="shared" si="18"/>
        <v>3.7170000000000001</v>
      </c>
      <c r="O57" s="52">
        <f t="shared" si="18"/>
        <v>18.913049999999998</v>
      </c>
      <c r="P57" s="52">
        <f t="shared" si="18"/>
        <v>3.0975000000000001</v>
      </c>
      <c r="Q57" s="52">
        <f t="shared" si="18"/>
        <v>15.760874999999999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11.965</v>
      </c>
      <c r="G58" s="52">
        <f>SUM(J58,N58:O58,U58:W58)</f>
        <v>82.522050000000007</v>
      </c>
      <c r="H58" s="52">
        <f>SUM(K58,P58:Q58,X58:Z58)</f>
        <v>68.768375000000006</v>
      </c>
      <c r="I58" s="137">
        <v>8.68</v>
      </c>
      <c r="J58" s="138">
        <f>K58*1.2</f>
        <v>59.892000000000003</v>
      </c>
      <c r="K58" s="138">
        <v>49.910000000000004</v>
      </c>
      <c r="L58" s="81">
        <v>0.9</v>
      </c>
      <c r="M58" s="81">
        <v>2.3849999999999998</v>
      </c>
      <c r="N58" s="81">
        <f>P58*1.2</f>
        <v>3.7170000000000001</v>
      </c>
      <c r="O58" s="81">
        <f>Q58*1.2</f>
        <v>18.913049999999998</v>
      </c>
      <c r="P58" s="57">
        <v>3.0975000000000001</v>
      </c>
      <c r="Q58" s="57">
        <v>15.760874999999999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2724.3239999999992</v>
      </c>
      <c r="G61" s="52">
        <f>SUM(J61,N61:O61,U61:W61)</f>
        <v>18239.669970000003</v>
      </c>
      <c r="H61" s="52">
        <f>SUM(K61,P61:Q61,X61:Z61)</f>
        <v>15199.724975000001</v>
      </c>
      <c r="I61" s="52">
        <f t="shared" ref="I61:Z61" si="19">SUM(I18,I60)</f>
        <v>2689.5499999999993</v>
      </c>
      <c r="J61" s="52">
        <f t="shared" si="19"/>
        <v>18002.508949999999</v>
      </c>
      <c r="K61" s="52">
        <f t="shared" si="19"/>
        <v>15002.090791666667</v>
      </c>
      <c r="L61" s="52">
        <f t="shared" si="19"/>
        <v>10.031000000000001</v>
      </c>
      <c r="M61" s="52">
        <f t="shared" si="19"/>
        <v>24.743000000000002</v>
      </c>
      <c r="N61" s="52">
        <f t="shared" si="19"/>
        <v>41.353630000000003</v>
      </c>
      <c r="O61" s="52">
        <f t="shared" si="19"/>
        <v>195.80739</v>
      </c>
      <c r="P61" s="52">
        <f t="shared" si="19"/>
        <v>34.461358333333337</v>
      </c>
      <c r="Q61" s="52">
        <f t="shared" si="19"/>
        <v>163.17282499999999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abSelected="1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H24" sqref="H2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4371.1790000000001</v>
      </c>
      <c r="G18" s="58">
        <f>SUM(G19,G29:G35)</f>
        <v>0</v>
      </c>
      <c r="H18" s="58">
        <f>SUM(H19,H29:H35)</f>
        <v>0</v>
      </c>
      <c r="I18" s="58">
        <f>SUM(I19,I29:I35)</f>
        <v>882.87300000000005</v>
      </c>
      <c r="J18" s="58">
        <f>SUM(J19,J29:J35)</f>
        <v>3488.3059999999996</v>
      </c>
      <c r="K18" s="58">
        <f>SUM(K19,K29:K35)</f>
        <v>0</v>
      </c>
      <c r="L18" s="52">
        <f t="shared" ref="L18:L35" si="1">SUM(M18:Q18)</f>
        <v>30685.676579999999</v>
      </c>
      <c r="M18" s="58">
        <f>SUM(M19,M29:M35)</f>
        <v>0</v>
      </c>
      <c r="N18" s="58">
        <f>SUM(N19,N29:N35)</f>
        <v>0</v>
      </c>
      <c r="O18" s="58">
        <f>SUM(O19,O29:O35)</f>
        <v>6197.7684600000002</v>
      </c>
      <c r="P18" s="58">
        <f>SUM(P19,P29:P35)</f>
        <v>24487.90812</v>
      </c>
      <c r="Q18" s="58">
        <f>SUM(Q19,Q29:Q35)</f>
        <v>0</v>
      </c>
      <c r="R18" s="52">
        <f t="shared" ref="R18:R35" si="2">SUM(S18:W18)</f>
        <v>1005.0740000000001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1005.0740000000001</v>
      </c>
      <c r="W18" s="58">
        <f>SUM(W19,W29:W35)</f>
        <v>0</v>
      </c>
      <c r="X18" s="52">
        <f t="shared" ref="X18:X35" si="3">SUM(Y18:AC18)</f>
        <v>6755.3024800000003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6755.3024800000003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5376.2530000000006</v>
      </c>
      <c r="BC18" s="58">
        <f>SUM(BC19,BC29:BC35)</f>
        <v>0</v>
      </c>
      <c r="BD18" s="58">
        <f>SUM(BD19,BD29:BD35)</f>
        <v>0</v>
      </c>
      <c r="BE18" s="58">
        <f>SUM(BE19,BE29:BE35)</f>
        <v>882.87300000000005</v>
      </c>
      <c r="BF18" s="58">
        <f>SUM(BF19,BF29:BF35)</f>
        <v>4493.38</v>
      </c>
      <c r="BG18" s="58">
        <f>SUM(BG19,BG29:BG35)</f>
        <v>0</v>
      </c>
      <c r="BH18" s="52">
        <f t="shared" ref="BH18:BH35" si="9">SUM(BI18:BM18)</f>
        <v>37440.979059999998</v>
      </c>
      <c r="BI18" s="58">
        <f>SUM(BI19,BI29:BI35)</f>
        <v>0</v>
      </c>
      <c r="BJ18" s="58">
        <f>SUM(BJ19,BJ29:BJ35)</f>
        <v>0</v>
      </c>
      <c r="BK18" s="58">
        <f>SUM(BK19,BK29:BK35)</f>
        <v>6197.7684600000002</v>
      </c>
      <c r="BL18" s="58">
        <f>SUM(BL19,BL29:BL35)</f>
        <v>31243.210599999999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1227.9190000000001</v>
      </c>
      <c r="G29" s="57"/>
      <c r="H29" s="57"/>
      <c r="I29" s="57">
        <v>464.39699999999999</v>
      </c>
      <c r="J29" s="57">
        <v>763.52200000000016</v>
      </c>
      <c r="K29" s="57"/>
      <c r="L29" s="52">
        <f t="shared" si="1"/>
        <v>8619.9913799999995</v>
      </c>
      <c r="M29" s="57"/>
      <c r="N29" s="57"/>
      <c r="O29" s="57">
        <v>3260.0669399999997</v>
      </c>
      <c r="P29" s="57">
        <v>5359.9244399999998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1227.9190000000001</v>
      </c>
      <c r="BC29" s="52">
        <f t="shared" si="10"/>
        <v>0</v>
      </c>
      <c r="BD29" s="52">
        <f t="shared" si="10"/>
        <v>0</v>
      </c>
      <c r="BE29" s="52">
        <f t="shared" si="10"/>
        <v>464.39699999999999</v>
      </c>
      <c r="BF29" s="52">
        <f t="shared" si="10"/>
        <v>763.52200000000016</v>
      </c>
      <c r="BG29" s="52">
        <f t="shared" si="10"/>
        <v>0</v>
      </c>
      <c r="BH29" s="52">
        <f t="shared" si="9"/>
        <v>8619.9913799999995</v>
      </c>
      <c r="BI29" s="52">
        <f t="shared" si="11"/>
        <v>0</v>
      </c>
      <c r="BJ29" s="52">
        <f t="shared" si="11"/>
        <v>0</v>
      </c>
      <c r="BK29" s="52">
        <f t="shared" si="11"/>
        <v>3260.0669399999997</v>
      </c>
      <c r="BL29" s="52">
        <f t="shared" si="11"/>
        <v>5359.9244399999998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1765.241</v>
      </c>
      <c r="G32" s="57"/>
      <c r="H32" s="57"/>
      <c r="I32" s="57">
        <v>106.491</v>
      </c>
      <c r="J32" s="57">
        <v>1658.75</v>
      </c>
      <c r="K32" s="57"/>
      <c r="L32" s="52">
        <f>SUM(M32:Q32)</f>
        <v>12391.991819999999</v>
      </c>
      <c r="M32" s="57"/>
      <c r="N32" s="57"/>
      <c r="O32" s="57">
        <v>747.56682000000001</v>
      </c>
      <c r="P32" s="57">
        <v>11644.424999999999</v>
      </c>
      <c r="Q32" s="57"/>
      <c r="R32" s="52">
        <f t="shared" si="2"/>
        <v>919.08600000000001</v>
      </c>
      <c r="S32" s="57"/>
      <c r="T32" s="57"/>
      <c r="U32" s="57"/>
      <c r="V32" s="57">
        <v>919.08600000000001</v>
      </c>
      <c r="W32" s="57"/>
      <c r="X32" s="52">
        <f t="shared" si="3"/>
        <v>6207.4639200000001</v>
      </c>
      <c r="Y32" s="57"/>
      <c r="Z32" s="57"/>
      <c r="AA32" s="57"/>
      <c r="AB32" s="57">
        <v>6207.4639200000001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2684.3270000000002</v>
      </c>
      <c r="BC32" s="52">
        <f t="shared" si="10"/>
        <v>0</v>
      </c>
      <c r="BD32" s="52">
        <f t="shared" si="10"/>
        <v>0</v>
      </c>
      <c r="BE32" s="52">
        <f t="shared" si="10"/>
        <v>106.491</v>
      </c>
      <c r="BF32" s="52">
        <f t="shared" si="10"/>
        <v>2577.8360000000002</v>
      </c>
      <c r="BG32" s="52">
        <f t="shared" si="10"/>
        <v>0</v>
      </c>
      <c r="BH32" s="52">
        <f t="shared" si="9"/>
        <v>18599.455739999998</v>
      </c>
      <c r="BI32" s="52">
        <f t="shared" si="11"/>
        <v>0</v>
      </c>
      <c r="BJ32" s="52">
        <f t="shared" si="11"/>
        <v>0</v>
      </c>
      <c r="BK32" s="52">
        <f t="shared" si="11"/>
        <v>747.56682000000001</v>
      </c>
      <c r="BL32" s="52">
        <f t="shared" si="11"/>
        <v>17851.888919999998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294.30099999999999</v>
      </c>
      <c r="G33" s="57"/>
      <c r="H33" s="57"/>
      <c r="I33" s="57">
        <v>153.22800000000001</v>
      </c>
      <c r="J33" s="57">
        <v>141.07299999999998</v>
      </c>
      <c r="K33" s="57"/>
      <c r="L33" s="52">
        <f t="shared" si="1"/>
        <v>2065.9930199999999</v>
      </c>
      <c r="M33" s="57"/>
      <c r="N33" s="57"/>
      <c r="O33" s="57">
        <v>1075.66056</v>
      </c>
      <c r="P33" s="57">
        <v>990.33245999999986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294.30099999999999</v>
      </c>
      <c r="BC33" s="52">
        <f t="shared" si="10"/>
        <v>0</v>
      </c>
      <c r="BD33" s="52">
        <f t="shared" si="10"/>
        <v>0</v>
      </c>
      <c r="BE33" s="52">
        <f t="shared" si="10"/>
        <v>153.22800000000001</v>
      </c>
      <c r="BF33" s="52">
        <f t="shared" si="10"/>
        <v>141.07299999999998</v>
      </c>
      <c r="BG33" s="52">
        <f t="shared" si="10"/>
        <v>0</v>
      </c>
      <c r="BH33" s="52">
        <f t="shared" si="9"/>
        <v>2065.9930199999999</v>
      </c>
      <c r="BI33" s="52">
        <f t="shared" si="11"/>
        <v>0</v>
      </c>
      <c r="BJ33" s="52">
        <f t="shared" si="11"/>
        <v>0</v>
      </c>
      <c r="BK33" s="52">
        <f t="shared" si="11"/>
        <v>1075.66056</v>
      </c>
      <c r="BL33" s="52">
        <f t="shared" si="11"/>
        <v>990.33245999999986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1083.7180000000001</v>
      </c>
      <c r="G34" s="57"/>
      <c r="H34" s="57"/>
      <c r="I34" s="57">
        <v>158.75700000000001</v>
      </c>
      <c r="J34" s="57">
        <v>924.96100000000001</v>
      </c>
      <c r="K34" s="57"/>
      <c r="L34" s="52">
        <f t="shared" si="1"/>
        <v>7607.7003599999998</v>
      </c>
      <c r="M34" s="57"/>
      <c r="N34" s="57"/>
      <c r="O34" s="57">
        <v>1114.47414</v>
      </c>
      <c r="P34" s="57">
        <v>6493.2262199999996</v>
      </c>
      <c r="Q34" s="57"/>
      <c r="R34" s="52">
        <f t="shared" si="2"/>
        <v>85.988</v>
      </c>
      <c r="S34" s="57"/>
      <c r="T34" s="57"/>
      <c r="U34" s="57"/>
      <c r="V34" s="57">
        <v>85.988</v>
      </c>
      <c r="W34" s="57"/>
      <c r="X34" s="52">
        <f t="shared" si="3"/>
        <v>547.83856000000003</v>
      </c>
      <c r="Y34" s="57"/>
      <c r="Z34" s="57"/>
      <c r="AA34" s="57"/>
      <c r="AB34" s="57">
        <v>547.83856000000003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1169.7060000000001</v>
      </c>
      <c r="BC34" s="52">
        <f t="shared" si="10"/>
        <v>0</v>
      </c>
      <c r="BD34" s="52">
        <f t="shared" si="10"/>
        <v>0</v>
      </c>
      <c r="BE34" s="52">
        <f t="shared" si="10"/>
        <v>158.75700000000001</v>
      </c>
      <c r="BF34" s="52">
        <f t="shared" si="10"/>
        <v>1010.9490000000001</v>
      </c>
      <c r="BG34" s="52">
        <f t="shared" si="10"/>
        <v>0</v>
      </c>
      <c r="BH34" s="52">
        <f t="shared" si="9"/>
        <v>8155.53892</v>
      </c>
      <c r="BI34" s="52">
        <f t="shared" si="11"/>
        <v>0</v>
      </c>
      <c r="BJ34" s="52">
        <f t="shared" si="11"/>
        <v>0</v>
      </c>
      <c r="BK34" s="52">
        <f t="shared" si="11"/>
        <v>1114.47414</v>
      </c>
      <c r="BL34" s="52">
        <f t="shared" si="11"/>
        <v>7041.0647799999997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4371.1790000000001</v>
      </c>
      <c r="G39" s="58">
        <f>G18</f>
        <v>0</v>
      </c>
      <c r="H39" s="58">
        <f>H18</f>
        <v>0</v>
      </c>
      <c r="I39" s="58">
        <f>I18</f>
        <v>882.87300000000005</v>
      </c>
      <c r="J39" s="58">
        <f>J18</f>
        <v>3488.3059999999996</v>
      </c>
      <c r="K39" s="58">
        <f>K18</f>
        <v>0</v>
      </c>
      <c r="L39" s="58">
        <f>SUM(M39:Q39)</f>
        <v>30685.676579999999</v>
      </c>
      <c r="M39" s="58">
        <f>M18</f>
        <v>0</v>
      </c>
      <c r="N39" s="58">
        <f>N18</f>
        <v>0</v>
      </c>
      <c r="O39" s="58">
        <f>O18</f>
        <v>6197.7684600000002</v>
      </c>
      <c r="P39" s="58">
        <f>P18</f>
        <v>24487.90812</v>
      </c>
      <c r="Q39" s="58">
        <f>Q18</f>
        <v>0</v>
      </c>
      <c r="R39" s="58">
        <f>SUM(S39:W39)</f>
        <v>1005.0740000000001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1005.0740000000001</v>
      </c>
      <c r="W39" s="58">
        <f>W18</f>
        <v>0</v>
      </c>
      <c r="X39" s="58">
        <f>SUM(Y39:AC39)</f>
        <v>6755.3024800000003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6755.3024800000003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5376.2530000000006</v>
      </c>
      <c r="BC39" s="58">
        <f>BC18</f>
        <v>0</v>
      </c>
      <c r="BD39" s="58">
        <f>BD18</f>
        <v>0</v>
      </c>
      <c r="BE39" s="58">
        <f>BE18</f>
        <v>882.87300000000005</v>
      </c>
      <c r="BF39" s="58">
        <f>BF18</f>
        <v>4493.38</v>
      </c>
      <c r="BG39" s="58">
        <f>BG18</f>
        <v>0</v>
      </c>
      <c r="BH39" s="58">
        <f>SUM(BI39:BM39)</f>
        <v>37440.979059999998</v>
      </c>
      <c r="BI39" s="58">
        <f>BI18</f>
        <v>0</v>
      </c>
      <c r="BJ39" s="58">
        <f>BJ18</f>
        <v>0</v>
      </c>
      <c r="BK39" s="58">
        <f>BK18</f>
        <v>6197.7684600000002</v>
      </c>
      <c r="BL39" s="58">
        <f>BL18</f>
        <v>31243.210599999999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2025-02-18T13:10:54Z</dcterms:modified>
</cp:coreProperties>
</file>